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TEMP\"/>
    </mc:Choice>
  </mc:AlternateContent>
  <bookViews>
    <workbookView xWindow="-115" yWindow="-115" windowWidth="29042" windowHeight="15840" tabRatio="793"/>
  </bookViews>
  <sheets>
    <sheet name="Summary"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 r:id="rId19"/>
  </externalReferences>
  <definedNames>
    <definedName name="Contract_type">'[1]Drop-down'!$E$2:$E$3</definedName>
    <definedName name="Themes">'[1]Drop-down'!$C$2:$C$8</definedName>
    <definedName name="Type_Link">'[1]Drop-down'!$F$2:$F$7</definedName>
    <definedName name="YesNo">'[1]Drop-down'!$D$2:$D$3</definedName>
  </definedNames>
  <calcPr calcId="181029"/>
</workbook>
</file>

<file path=xl/calcChain.xml><?xml version="1.0" encoding="utf-8"?>
<calcChain xmlns="http://schemas.openxmlformats.org/spreadsheetml/2006/main">
  <c r="D35" i="8" l="1"/>
  <c r="D33" i="8"/>
  <c r="D25" i="8"/>
  <c r="D20" i="8"/>
  <c r="D14" i="30" l="1"/>
  <c r="D32" i="2"/>
  <c r="D31" i="2"/>
  <c r="D18" i="2"/>
  <c r="D16" i="2"/>
  <c r="B2" i="31"/>
  <c r="D22" i="2" l="1"/>
  <c r="D23" i="7" l="1"/>
  <c r="F27" i="8" l="1"/>
  <c r="D24" i="2"/>
  <c r="D15" i="2" s="1"/>
  <c r="D14" i="2" s="1"/>
  <c r="D13" i="2" s="1"/>
  <c r="F20" i="8"/>
  <c r="F28" i="8"/>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comments1.xml><?xml version="1.0" encoding="utf-8"?>
<comments xmlns="http://schemas.openxmlformats.org/spreadsheetml/2006/main">
  <authors>
    <author>Zídková Michaela</author>
  </authors>
  <commentList>
    <comment ref="E14" authorId="0" shapeId="0">
      <text>
        <r>
          <rPr>
            <b/>
            <sz val="9"/>
            <color indexed="81"/>
            <rFont val="Tahoma"/>
            <family val="2"/>
            <charset val="238"/>
          </rPr>
          <t>Zídková Michaela:</t>
        </r>
        <r>
          <rPr>
            <sz val="9"/>
            <color indexed="81"/>
            <rFont val="Tahoma"/>
            <family val="2"/>
            <charset val="238"/>
          </rPr>
          <t xml:space="preserve">
za celý rok i s KS</t>
        </r>
      </text>
    </comment>
    <comment ref="E15" authorId="0" shapeId="0">
      <text>
        <r>
          <rPr>
            <b/>
            <sz val="9"/>
            <color indexed="81"/>
            <rFont val="Tahoma"/>
            <family val="2"/>
            <charset val="238"/>
          </rPr>
          <t>Zídková Michaela:</t>
        </r>
        <r>
          <rPr>
            <sz val="9"/>
            <color indexed="81"/>
            <rFont val="Tahoma"/>
            <family val="2"/>
            <charset val="238"/>
          </rPr>
          <t xml:space="preserve">
za celý rok i s KS</t>
        </r>
      </text>
    </comment>
  </commentList>
</comments>
</file>

<file path=xl/sharedStrings.xml><?xml version="1.0" encoding="utf-8"?>
<sst xmlns="http://schemas.openxmlformats.org/spreadsheetml/2006/main" count="729" uniqueCount="460">
  <si>
    <t>a</t>
  </si>
  <si>
    <t>b</t>
  </si>
  <si>
    <t>c</t>
  </si>
  <si>
    <t>d</t>
  </si>
  <si>
    <t>e</t>
  </si>
  <si>
    <t>xxx</t>
  </si>
  <si>
    <t>IF IP1</t>
  </si>
  <si>
    <t>IF IP2</t>
  </si>
  <si>
    <t>IF IP3</t>
  </si>
  <si>
    <t>IF IP4</t>
  </si>
  <si>
    <t>Row</t>
  </si>
  <si>
    <t>Item</t>
  </si>
  <si>
    <t>Value</t>
  </si>
  <si>
    <t>Number</t>
  </si>
  <si>
    <t>Percentage</t>
  </si>
  <si>
    <t>Please insert additional rows as needed.</t>
  </si>
  <si>
    <t>IF O1</t>
  </si>
  <si>
    <t>IF O2</t>
  </si>
  <si>
    <t>IF KP1</t>
  </si>
  <si>
    <t>IF KP2</t>
  </si>
  <si>
    <t>IF RM1</t>
  </si>
  <si>
    <t>IF RM2</t>
  </si>
  <si>
    <t>IF G1</t>
  </si>
  <si>
    <t>IF G2</t>
  </si>
  <si>
    <t>EU I CC2</t>
  </si>
  <si>
    <t>EU I CCA</t>
  </si>
  <si>
    <t>a)</t>
  </si>
  <si>
    <t>b)</t>
  </si>
  <si>
    <t>(–) Goodwill</t>
  </si>
  <si>
    <t>EU I CC1.01</t>
  </si>
  <si>
    <t>AKCENTA CZ a.s.</t>
  </si>
  <si>
    <t>Milan Cerman</t>
  </si>
  <si>
    <t>Bc Daniel Johanis, MBA</t>
  </si>
  <si>
    <t>Mgr. Jan Karger</t>
  </si>
  <si>
    <t>AVA</t>
  </si>
  <si>
    <t>c)</t>
  </si>
  <si>
    <t>d)</t>
  </si>
  <si>
    <t>e)</t>
  </si>
  <si>
    <t>x</t>
  </si>
  <si>
    <t>c) + d)</t>
  </si>
  <si>
    <t xml:space="preserve"> </t>
  </si>
  <si>
    <t>a) + e) + b) +c) +d)</t>
  </si>
  <si>
    <t>Bc Tomáš Jelínek, MBA</t>
  </si>
  <si>
    <t>Ryan González</t>
  </si>
  <si>
    <t>Mgr. rer. soc. oec. Elisabeth Geyer-Schall</t>
  </si>
  <si>
    <t>Mgr. Jacek Jurczynski</t>
  </si>
  <si>
    <t>IF ESG</t>
  </si>
  <si>
    <t>(**)</t>
  </si>
  <si>
    <t>(*)</t>
  </si>
  <si>
    <t>Michael Wittenburg</t>
  </si>
  <si>
    <t>Name</t>
  </si>
  <si>
    <t>Note</t>
  </si>
  <si>
    <t>Overview</t>
  </si>
  <si>
    <t>disclosures on an individual basis</t>
  </si>
  <si>
    <t xml:space="preserve">Risk management objectives and policies </t>
  </si>
  <si>
    <t>Article 47 IFR</t>
  </si>
  <si>
    <t>Article 48(a) IFR</t>
  </si>
  <si>
    <t>Article 48(b) and (c) IFR</t>
  </si>
  <si>
    <t>Concise risk statement approved by the management body</t>
  </si>
  <si>
    <t>Risk management objectives and policies, including risk management strategy and processes</t>
  </si>
  <si>
    <t>Governance</t>
  </si>
  <si>
    <t>Policy on diversity and setting up a risk committee</t>
  </si>
  <si>
    <t>Disclosure on own funds</t>
  </si>
  <si>
    <t>Template/ table code</t>
  </si>
  <si>
    <t>Composition of regulatory own funds</t>
  </si>
  <si>
    <t>Legal reference</t>
  </si>
  <si>
    <r>
      <t>Article 49(1)c) IFR,</t>
    </r>
    <r>
      <rPr>
        <b/>
        <sz val="11"/>
        <rFont val="Calibri"/>
        <family val="2"/>
        <charset val="238"/>
        <scheme val="minor"/>
      </rPr>
      <t xml:space="preserve"> </t>
    </r>
    <r>
      <rPr>
        <sz val="11"/>
        <rFont val="Calibri"/>
        <family val="2"/>
        <charset val="238"/>
        <scheme val="minor"/>
      </rPr>
      <t>and Annexes VI and VII to the ITS for reporting and disclosures of investment firms</t>
    </r>
    <r>
      <rPr>
        <vertAlign val="superscript"/>
        <sz val="11"/>
        <rFont val="Calibri"/>
        <family val="2"/>
        <charset val="238"/>
        <scheme val="minor"/>
      </rPr>
      <t>(*)</t>
    </r>
  </si>
  <si>
    <r>
      <t>Article 49(1)(b) IFR, and Annexes VI and VII to the ITS for reporting and disclosures of investment firms</t>
    </r>
    <r>
      <rPr>
        <vertAlign val="superscript"/>
        <sz val="11"/>
        <rFont val="Calibri"/>
        <family val="2"/>
        <charset val="238"/>
        <scheme val="minor"/>
      </rPr>
      <t>(*)</t>
    </r>
  </si>
  <si>
    <r>
      <t>Article 49(1)(a) IFR, and Annexes VI and VII to the ITS for reporting and disclosures of investment firms</t>
    </r>
    <r>
      <rPr>
        <vertAlign val="superscript"/>
        <sz val="11"/>
        <rFont val="Calibri"/>
        <family val="2"/>
        <charset val="238"/>
        <scheme val="minor"/>
      </rPr>
      <t>(*)</t>
    </r>
  </si>
  <si>
    <t>Own funds requirements</t>
  </si>
  <si>
    <t>Remuneration</t>
  </si>
  <si>
    <t>Own funds requirements - quantitative information</t>
  </si>
  <si>
    <t>Information on remuneration - part one</t>
  </si>
  <si>
    <t>Information on remuneration - part two</t>
  </si>
  <si>
    <t>Article 50(c) and (d) IFR</t>
  </si>
  <si>
    <t>Article 51(a), (b) IFR</t>
  </si>
  <si>
    <t>Article 51(c) IFR</t>
  </si>
  <si>
    <r>
      <t>Article 52(1)(a) IFR, and RTS on disclosure of investment</t>
    </r>
    <r>
      <rPr>
        <vertAlign val="superscript"/>
        <sz val="11"/>
        <rFont val="Calibri"/>
        <family val="2"/>
        <charset val="238"/>
        <scheme val="minor"/>
      </rPr>
      <t>(**)</t>
    </r>
  </si>
  <si>
    <r>
      <t>Article 52(1)(b) IFR, and RTS on disclosure of investment policy</t>
    </r>
    <r>
      <rPr>
        <vertAlign val="superscript"/>
        <sz val="11"/>
        <rFont val="Calibri"/>
        <family val="2"/>
        <charset val="238"/>
        <scheme val="minor"/>
      </rPr>
      <t>(**)</t>
    </r>
  </si>
  <si>
    <r>
      <t>Article 52(1)(c) IFR, and RTS on disclosure of investment policy</t>
    </r>
    <r>
      <rPr>
        <vertAlign val="superscript"/>
        <sz val="11"/>
        <rFont val="Calibri"/>
        <family val="2"/>
        <charset val="238"/>
        <scheme val="minor"/>
      </rPr>
      <t>(**)</t>
    </r>
  </si>
  <si>
    <r>
      <t>Article 52(1)(d) IFR, and RTS on disclosure of investment policy</t>
    </r>
    <r>
      <rPr>
        <vertAlign val="superscript"/>
        <sz val="11"/>
        <rFont val="Calibri"/>
        <family val="2"/>
        <charset val="238"/>
        <scheme val="minor"/>
      </rPr>
      <t>(**)</t>
    </r>
  </si>
  <si>
    <t xml:space="preserve">Disclosure on investment policy  </t>
  </si>
  <si>
    <t>Proportion of voting rights</t>
  </si>
  <si>
    <t>Voting behaviour</t>
  </si>
  <si>
    <t>Proxy advisor firms</t>
  </si>
  <si>
    <t>Voting guidelines</t>
  </si>
  <si>
    <t>ESG risks</t>
  </si>
  <si>
    <t>Information on ESG risks</t>
  </si>
  <si>
    <t>Article 53 IFR</t>
  </si>
  <si>
    <t>IF RM1:  Concise risk statement approved by the management body</t>
  </si>
  <si>
    <r>
      <rPr>
        <b/>
        <sz val="11"/>
        <rFont val="Calibri"/>
        <family val="2"/>
        <charset val="238"/>
        <scheme val="minor"/>
      </rPr>
      <t>Legal reference:</t>
    </r>
    <r>
      <rPr>
        <sz val="11"/>
        <rFont val="Calibri"/>
        <family val="2"/>
        <charset val="238"/>
        <scheme val="minor"/>
      </rPr>
      <t xml:space="preserve">  Article 47 of Regulation (EU) 2019/2033 of the European Parliament and of the Council (IFR).</t>
    </r>
  </si>
  <si>
    <t>Information valid as at:</t>
  </si>
  <si>
    <t>Concise risk statement approved by the investment firm's management body succinctly describing the investment firm's overall risk profile associated with the business strategy.</t>
  </si>
  <si>
    <t>Free text</t>
  </si>
  <si>
    <t>IF RM2:  Risk management objectives and policies</t>
  </si>
  <si>
    <r>
      <rPr>
        <b/>
        <sz val="11"/>
        <color theme="1"/>
        <rFont val="Calibri"/>
        <family val="2"/>
        <charset val="238"/>
        <scheme val="minor"/>
      </rPr>
      <t xml:space="preserve">Legal reference:  </t>
    </r>
    <r>
      <rPr>
        <sz val="11"/>
        <color theme="1"/>
        <rFont val="Calibri"/>
        <family val="2"/>
        <charset val="238"/>
        <scheme val="minor"/>
      </rPr>
      <t>Article 48(a) of Regulation (EU) 2019/2033 of the European Parliament and of the Council (IFR).</t>
    </r>
  </si>
  <si>
    <r>
      <rPr>
        <b/>
        <sz val="11"/>
        <color theme="1"/>
        <rFont val="Calibri"/>
        <family val="2"/>
        <charset val="238"/>
        <scheme val="minor"/>
      </rPr>
      <t xml:space="preserve">Legal reference:  </t>
    </r>
    <r>
      <rPr>
        <sz val="11"/>
        <color theme="1"/>
        <rFont val="Calibri"/>
        <family val="2"/>
        <charset val="238"/>
        <scheme val="minor"/>
      </rPr>
      <t>Article 48(b) and (c) of Regulation (EU) 2019/2033 of the European Parliament and of the Council (IFR).</t>
    </r>
  </si>
  <si>
    <r>
      <rPr>
        <b/>
        <sz val="11"/>
        <color theme="1"/>
        <rFont val="Calibri"/>
        <family val="2"/>
        <charset val="238"/>
        <scheme val="minor"/>
      </rPr>
      <t xml:space="preserve">Legal reference:  </t>
    </r>
    <r>
      <rPr>
        <sz val="11"/>
        <color theme="1"/>
        <rFont val="Calibri"/>
        <family val="2"/>
        <charset val="238"/>
        <scheme val="minor"/>
      </rPr>
      <t>Article 50(c) and (d) of Regulation (EU) 2019/2033 of the European Parliament and of the Council (IFR).</t>
    </r>
  </si>
  <si>
    <r>
      <rPr>
        <b/>
        <sz val="11"/>
        <color theme="1"/>
        <rFont val="Calibri"/>
        <family val="2"/>
        <charset val="238"/>
        <scheme val="minor"/>
      </rPr>
      <t xml:space="preserve">Legal reference:  </t>
    </r>
    <r>
      <rPr>
        <sz val="11"/>
        <color theme="1"/>
        <rFont val="Calibri"/>
        <family val="2"/>
        <charset val="238"/>
        <scheme val="minor"/>
      </rPr>
      <t>Article 51(a) and (b) of Regulation (EU) 2019/2033 of the European Parliament and of the Council (IFR).</t>
    </r>
  </si>
  <si>
    <r>
      <rPr>
        <b/>
        <sz val="11"/>
        <color theme="1"/>
        <rFont val="Calibri"/>
        <family val="2"/>
        <charset val="238"/>
        <scheme val="minor"/>
      </rPr>
      <t xml:space="preserve">Legal reference:  </t>
    </r>
    <r>
      <rPr>
        <sz val="11"/>
        <color theme="1"/>
        <rFont val="Calibri"/>
        <family val="2"/>
        <charset val="238"/>
        <scheme val="minor"/>
      </rPr>
      <t>Article 51(c) of Regulation (EU) 2019/2033 of the European Parliament and of the Council (IFR).</t>
    </r>
  </si>
  <si>
    <r>
      <rPr>
        <b/>
        <sz val="11"/>
        <rFont val="Calibri"/>
        <family val="2"/>
        <charset val="238"/>
        <scheme val="minor"/>
      </rPr>
      <t xml:space="preserve">Legal reference:  </t>
    </r>
    <r>
      <rPr>
        <sz val="11"/>
        <rFont val="Calibri"/>
        <family val="2"/>
        <charset val="238"/>
        <scheme val="minor"/>
      </rPr>
      <t>Article 53 of Regulation (EU) 2019/2033 of the European Parliament and of the Council (IFR).</t>
    </r>
  </si>
  <si>
    <t>YES</t>
  </si>
  <si>
    <t>NO</t>
  </si>
  <si>
    <t>(*) with a focus on the risk-to-client, risk-to-market and risk-to-firm</t>
  </si>
  <si>
    <t>Management body member - title, name, surname, position</t>
  </si>
  <si>
    <t>Article 48(b) of Regulation (EU) 2019/2033 of the European Parliament and of the Council (IFR)</t>
  </si>
  <si>
    <t>Article 48(c) of Regulation (EU) 2019/2033 of the European Parliament and of the Council (IFR)</t>
  </si>
  <si>
    <t>Number of directorships</t>
  </si>
  <si>
    <t>Policy on diversity with regard to the selection of members of the management body:</t>
  </si>
  <si>
    <t>Risk committee</t>
  </si>
  <si>
    <t>A risk committee has been set up  -  yes/no, including, where appropriate, reasons for not setting up the committee</t>
  </si>
  <si>
    <t>Number of risk committee members</t>
  </si>
  <si>
    <t>Number of times the risk committee has met annually</t>
  </si>
  <si>
    <r>
      <t>Policy on diversity with regard to the selection of members of the management body, its objectives and any relevant targets set out in that policy, and the extent to which those objectives and targets have been achieved(</t>
    </r>
    <r>
      <rPr>
        <sz val="11"/>
        <rFont val="Calibri"/>
        <family val="2"/>
      </rPr>
      <t>*)</t>
    </r>
  </si>
  <si>
    <t>EU I CC1.01 – Composition of regulatory own funds</t>
  </si>
  <si>
    <r>
      <rPr>
        <b/>
        <sz val="11"/>
        <color theme="1"/>
        <rFont val="Calibri"/>
        <family val="2"/>
        <charset val="238"/>
        <scheme val="minor"/>
      </rPr>
      <t xml:space="preserve">Legal reference:  </t>
    </r>
    <r>
      <rPr>
        <sz val="11"/>
        <color theme="1"/>
        <rFont val="Calibri"/>
        <family val="2"/>
        <charset val="238"/>
        <scheme val="minor"/>
      </rPr>
      <t>Article 49(1)(c) of Regulation (EU) 2019/2033 of the European Parliament and of the Council (IFR), and Annexes VI and VII to the Commission Implementing Regulation (EU) 2021/2284 (ITS for reporting and disclosures of investment firms).</t>
    </r>
  </si>
  <si>
    <r>
      <rPr>
        <b/>
        <sz val="11"/>
        <rFont val="Calibri"/>
        <family val="2"/>
        <charset val="238"/>
        <scheme val="minor"/>
      </rPr>
      <t xml:space="preserve">Legal reference:  </t>
    </r>
    <r>
      <rPr>
        <sz val="11"/>
        <rFont val="Calibri"/>
        <family val="2"/>
        <charset val="238"/>
        <scheme val="minor"/>
      </rPr>
      <t>Article 49(1)(a) of Regulation (EU) 2019/2033 of the European Parliament and of the Council (IFR), and Annexes VI and VII to the Commission Implementing Regulation (EU) 2021/2284 (ITS for reporting and disclosures of investment firms).</t>
    </r>
  </si>
  <si>
    <r>
      <rPr>
        <b/>
        <sz val="11"/>
        <color theme="1"/>
        <rFont val="Calibri"/>
        <family val="2"/>
        <charset val="238"/>
        <scheme val="minor"/>
      </rPr>
      <t xml:space="preserve">Legal reference:  </t>
    </r>
    <r>
      <rPr>
        <sz val="11"/>
        <color theme="1"/>
        <rFont val="Calibri"/>
        <family val="2"/>
        <charset val="238"/>
        <scheme val="minor"/>
      </rPr>
      <t>Article 49(1)(b) of Regulation (EU) 2019/2033 of the European Parliament and of the Council (IFR), and Annexes VI and VII to the Commission Implementing Regulation (EU) 2021/2284 (ITS for reporting and disclosures of investment firms).</t>
    </r>
  </si>
  <si>
    <t>in CZK</t>
  </si>
  <si>
    <t>Amounts</t>
  </si>
  <si>
    <t xml:space="preserve">Source based on reference numbers/letters of the balance sheet in the audited financial statements </t>
  </si>
  <si>
    <t>OWN FUNDS</t>
  </si>
  <si>
    <t>TIER 1 CAPITAL</t>
  </si>
  <si>
    <t>COMMON EQUITY TIER 1 CAPITAL</t>
  </si>
  <si>
    <t>Fully paid up capital instruments</t>
  </si>
  <si>
    <t>Share premium</t>
  </si>
  <si>
    <t>Retained earnings</t>
  </si>
  <si>
    <t>Accumulated other comprehensive income</t>
  </si>
  <si>
    <t>Other reserves</t>
  </si>
  <si>
    <t>Minority interest given recognition in CET1 capital</t>
  </si>
  <si>
    <t>Adjustments to CET1 due to prudential filters</t>
  </si>
  <si>
    <t>Other funds</t>
  </si>
  <si>
    <t>(–) TOTAL DEDUCTIONS FROM COMMON EQUITY TIER 1</t>
  </si>
  <si>
    <t>(–) Own CET1 instruments</t>
  </si>
  <si>
    <t>Common Equity Tier 1 (CET1) capital: instruments and reserves</t>
  </si>
  <si>
    <t>(–) Direct holdings of CET1 instruments</t>
  </si>
  <si>
    <t>(–) Indirect holdings of CET1 instruments</t>
  </si>
  <si>
    <t>(–) Synthetic holdings of CET1 instruments</t>
  </si>
  <si>
    <t>(–) Losses for the current financial year</t>
  </si>
  <si>
    <t>(–) Other intangible assets</t>
  </si>
  <si>
    <t>(–) Deferred tax assets that rely on future profitability and do not arise from temporary differences net of associated tax liabilities</t>
  </si>
  <si>
    <t>(–) Qualifying holding outside the financial sector which exceeds 15% of own funds</t>
  </si>
  <si>
    <t>(–) Total qualifying holdings in undertakings other than financial sector entities which exceeds 60% of its own funds</t>
  </si>
  <si>
    <t>(–) CET1 instruments of financial sector entities where the institution does not have a significant investment</t>
  </si>
  <si>
    <t>(–) CET1 instruments of financial sector entities where the institution has a significant investmenti</t>
  </si>
  <si>
    <t>(–) Defined benefit pension fund assets</t>
  </si>
  <si>
    <t>(–) Other deductions</t>
  </si>
  <si>
    <t>CET1: Other capital elements, deductions and adjustments</t>
  </si>
  <si>
    <t>ADDITIONAL TIER 1 CAPITAL</t>
  </si>
  <si>
    <t>Fully paid up, directly issued capital instruments</t>
  </si>
  <si>
    <t>(–) TOTAL DEDUCTIONS FROM ADDITIONAL TIER 1</t>
  </si>
  <si>
    <t>(–) Own AT1 instruments</t>
  </si>
  <si>
    <t>(–) Direct holdings of AT1 instruments</t>
  </si>
  <si>
    <t>(–) Indirect holdings of AT1 instruments</t>
  </si>
  <si>
    <t>(–) Synthetic holdings of AT1 instruments</t>
  </si>
  <si>
    <t>(–) AT1 instruments of financial sector entities where the institution does not have a significant investment</t>
  </si>
  <si>
    <t>(–) AT1 instruments of financial sector entities where the institution has a significant investment</t>
  </si>
  <si>
    <t>Additional tier 1: Other capital elements, deductions and adjustments</t>
  </si>
  <si>
    <t>TIER 2 CAPITAL</t>
  </si>
  <si>
    <t>(–) TOTAL DEDUCTIONS FROM TIER 2</t>
  </si>
  <si>
    <t>(–) Own T2 instruments</t>
  </si>
  <si>
    <t>(–) Direct holdings of T2 instruments</t>
  </si>
  <si>
    <t>(–) Indirect holdings of T2 instruments</t>
  </si>
  <si>
    <t>(–) Synthetic holdings of T2 instruments</t>
  </si>
  <si>
    <t>(–) T2 instruments of financial sector entities where the institution does not have a significant investment</t>
  </si>
  <si>
    <t>(–) T2 instruments of financial sector entities where the institution has a significant investment</t>
  </si>
  <si>
    <t>Tier 2: Other capital elements, deductions and adjustments</t>
  </si>
  <si>
    <t>EU I CC2: Own funds: reconciliation of regulatory own funds to balance sheet in the audited financial statements</t>
  </si>
  <si>
    <t>Own funds: reconciliation of regulatory own funds to balance sheet in the audited financial statements</t>
  </si>
  <si>
    <t xml:space="preserve">Own funds: main features of own instruments issued by the investment firm </t>
  </si>
  <si>
    <t>Flexible/dynamic template (*)</t>
  </si>
  <si>
    <t>For the purposes of a disclosure on an individual basis, only columns a and c shall be completed, column b to be left blank.</t>
  </si>
  <si>
    <t>Balance sheet as in published/audited financial statements</t>
  </si>
  <si>
    <t>Under regulatory scope of consolidation</t>
  </si>
  <si>
    <t>Cross reference to EU IF CC1 (**)</t>
  </si>
  <si>
    <t>As at period end</t>
  </si>
  <si>
    <t>Intangible fixed assets</t>
  </si>
  <si>
    <t>Total assets</t>
  </si>
  <si>
    <t>Total liabilities</t>
  </si>
  <si>
    <t>Shareholder's equity</t>
  </si>
  <si>
    <t>Share capital - paid-up share capital</t>
  </si>
  <si>
    <t>Retained earnings or retained losses from previous years</t>
  </si>
  <si>
    <t>Total shareholder's equity</t>
  </si>
  <si>
    <t>(**)  The reference in column c of template EU I CC2 will be linked to the reference included in column b of template EU I CC1.01 - see Annex VII (Instructions for templates), point 10 of the ITS for reporting and disclosures of investment firms.</t>
  </si>
  <si>
    <t>Liabilities – Breakdown by liability classes according to the balance sheet in the published/audited financial statements</t>
  </si>
  <si>
    <t>Deduction - deferred tax asset</t>
  </si>
  <si>
    <t>EU I CCA: Own funds: main features of own instruments issued by the firm</t>
  </si>
  <si>
    <t>Issuer</t>
  </si>
  <si>
    <t>Unique identifier (e.g. CUSIP, ISIN or Bloomberg identifier for private placement)</t>
  </si>
  <si>
    <t>no unique identifier assigned</t>
  </si>
  <si>
    <t>Public or private placement</t>
  </si>
  <si>
    <t>private placement</t>
  </si>
  <si>
    <t>Governing law(s) of the instrument</t>
  </si>
  <si>
    <t xml:space="preserve">Act No. 90/2012 Sb. (Business Corporations Act) </t>
  </si>
  <si>
    <t>Instrument type (types to be specified by each jurisdiction) (*) (**)</t>
  </si>
  <si>
    <t>ordinary shares</t>
  </si>
  <si>
    <t>Amount recognised in regulatory capital (currency in million, as of most recent reporting date)</t>
  </si>
  <si>
    <t>Nominal amount of instrument</t>
  </si>
  <si>
    <t>100,125,000 (80*375000+82*375000+21*1875000)</t>
  </si>
  <si>
    <t>100,125,000</t>
  </si>
  <si>
    <t>Issue price</t>
  </si>
  <si>
    <t>Redepmtion price</t>
  </si>
  <si>
    <t>the share has no fixed maturity</t>
  </si>
  <si>
    <t>Accounting classification</t>
  </si>
  <si>
    <t>paid-up share capital</t>
  </si>
  <si>
    <t>Original date of issuance</t>
  </si>
  <si>
    <t>Perpetual or dated</t>
  </si>
  <si>
    <t>Original maturity date</t>
  </si>
  <si>
    <t xml:space="preserve">Issuer call subject to prior supervisory approval </t>
  </si>
  <si>
    <t>“N/A”</t>
  </si>
  <si>
    <t>Option call date, contingent call dates and redemption amount</t>
  </si>
  <si>
    <t>Subsequent call dates, if applicable</t>
  </si>
  <si>
    <t>Coupons/dividends</t>
  </si>
  <si>
    <t>Fixed or floating dividend/coupon</t>
  </si>
  <si>
    <t>Coupon rate and any related index</t>
  </si>
  <si>
    <t>Existence of a dividend stopper</t>
  </si>
  <si>
    <t xml:space="preserve">     Fully discretionary, partially discretionary or mandatory (in terms of timing) </t>
  </si>
  <si>
    <t xml:space="preserve">     Fully discretionary, partially discretionary or mandatory (in terms of amount)</t>
  </si>
  <si>
    <t xml:space="preserve">     Existence of step up or other incentive to redeem</t>
  </si>
  <si>
    <t xml:space="preserve">     Noncumulative or cumulative</t>
  </si>
  <si>
    <t>Convertible or 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</si>
  <si>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</si>
  <si>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</si>
  <si>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</si>
  <si>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</si>
  <si>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</si>
  <si>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</si>
  <si>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</si>
  <si>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</si>
  <si>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 xml:space="preserve">     If write-down, full or partial</t>
  </si>
  <si>
    <t xml:space="preserve">     If write-down, permanent or temporary</t>
  </si>
  <si>
    <t xml:space="preserve">     If temporary write-down, description of write-up mechanism</t>
  </si>
  <si>
    <t>Non-compliant transitioned features</t>
  </si>
  <si>
    <t>If yes, specify non-compliant features</t>
  </si>
  <si>
    <t>Link to the full terms and conditions of the instrument (signposting)</t>
  </si>
  <si>
    <t>(1) Insert “N/A” if the question is not applicable.</t>
  </si>
  <si>
    <t>(**) Other instruments: subordinated debt in Tier 2</t>
  </si>
  <si>
    <t>IF KP1:  Own funds requirements - quantitative information</t>
  </si>
  <si>
    <t>Permanent minimum capital requirement</t>
  </si>
  <si>
    <t>Fixed overheads requirement</t>
  </si>
  <si>
    <t>Overall requirement under the K-factors</t>
  </si>
  <si>
    <t>Requirement under the K-factors (breakdown by risks)</t>
  </si>
  <si>
    <t>sum of K-factors under risk-to-client</t>
  </si>
  <si>
    <t>sum of K-factors under risk-to-market</t>
  </si>
  <si>
    <t>sum of K-factors under risk-to-firm</t>
  </si>
  <si>
    <t>free text</t>
  </si>
  <si>
    <t>Article 50(a) of Regulation (EU) 2019/2033 of the European Parliament and of the Council (IFR).</t>
  </si>
  <si>
    <t>Article 50(b) of Regulation (EU) 2019/2033 of the European Parliament and of the Council (IFR).</t>
  </si>
  <si>
    <t>Summary of the investment firm's approach to assessing the adequacy of its internal capital to support current and future activities</t>
  </si>
  <si>
    <t>1. Summary of the approach</t>
  </si>
  <si>
    <t>IF KP2:   Own funds requirements - internal capital adequacy assessment</t>
  </si>
  <si>
    <t>Own funds requirements - internal capital adequacy assessment</t>
  </si>
  <si>
    <t>This table shall be published only at the request of the CNB.</t>
  </si>
  <si>
    <t xml:space="preserve">1.  Result of the internal capital adequacy assessment process </t>
  </si>
  <si>
    <t>disclosure on an individual basis</t>
  </si>
  <si>
    <t>IF O1:  Information on remuneration - part one</t>
  </si>
  <si>
    <t>Article 51 of Regulation (EU) 2019/2033 of the European Parliament and of the Council (IFR).</t>
  </si>
  <si>
    <t>point (a)</t>
  </si>
  <si>
    <t>introductory wording</t>
  </si>
  <si>
    <t>point (b)</t>
  </si>
  <si>
    <t>Free text or values</t>
  </si>
  <si>
    <t>The most important design characteristics of the remuneration system</t>
  </si>
  <si>
    <t>Payout in instruments policy</t>
  </si>
  <si>
    <t>Deferral policy</t>
  </si>
  <si>
    <t>Vesting criteria</t>
  </si>
  <si>
    <r>
      <t>Gender pay gap</t>
    </r>
    <r>
      <rPr>
        <vertAlign val="superscript"/>
        <sz val="10"/>
        <color rgb="FF000000"/>
        <rFont val="Calibri"/>
        <family val="2"/>
        <charset val="238"/>
        <scheme val="minor"/>
      </rPr>
      <t>1</t>
    </r>
  </si>
  <si>
    <t>Criteria for awarding variable remuneration</t>
  </si>
  <si>
    <t>Method of ensuring that the remuneration policy is a gender-neutral remuneration policy</t>
  </si>
  <si>
    <t>IF O2:  Information on remuneration - part two</t>
  </si>
  <si>
    <t>The performance year for which remuneration is awarded (year N)</t>
  </si>
  <si>
    <r>
      <t>Quantitative information on selected staff members</t>
    </r>
    <r>
      <rPr>
        <b/>
        <vertAlign val="superscript"/>
        <sz val="11"/>
        <color rgb="FF000000"/>
        <rFont val="Calibri"/>
        <family val="2"/>
        <charset val="238"/>
        <scheme val="minor"/>
      </rPr>
      <t>1</t>
    </r>
  </si>
  <si>
    <r>
      <t>Management body in its management function</t>
    </r>
    <r>
      <rPr>
        <b/>
        <vertAlign val="superscript"/>
        <sz val="11"/>
        <color theme="1"/>
        <rFont val="Calibri"/>
        <family val="2"/>
        <charset val="238"/>
        <scheme val="minor"/>
      </rPr>
      <t>3</t>
    </r>
  </si>
  <si>
    <r>
      <t>Management body in its supervisory function</t>
    </r>
    <r>
      <rPr>
        <b/>
        <vertAlign val="superscript"/>
        <sz val="11"/>
        <color theme="1"/>
        <rFont val="Calibri"/>
        <family val="2"/>
        <charset val="238"/>
        <scheme val="minor"/>
      </rPr>
      <t>2</t>
    </r>
  </si>
  <si>
    <r>
      <t>Senior management</t>
    </r>
    <r>
      <rPr>
        <b/>
        <vertAlign val="superscript"/>
        <sz val="11"/>
        <color theme="1"/>
        <rFont val="Calibri"/>
        <family val="2"/>
        <charset val="238"/>
        <scheme val="minor"/>
      </rPr>
      <t>4</t>
    </r>
  </si>
  <si>
    <t>Other selected staff members</t>
  </si>
  <si>
    <t>Article 51(c) of Regulation (EU) 2019/2033 of the European Parliament and of the Council (IFR)</t>
  </si>
  <si>
    <r>
      <t>Staff members (number)</t>
    </r>
    <r>
      <rPr>
        <b/>
        <vertAlign val="superscript"/>
        <sz val="11"/>
        <color rgb="FF000000"/>
        <rFont val="Calibri"/>
        <family val="2"/>
        <charset val="238"/>
        <scheme val="minor"/>
      </rPr>
      <t>5</t>
    </r>
  </si>
  <si>
    <t>IF IP2 - Voting behaviour</t>
  </si>
  <si>
    <r>
      <rPr>
        <b/>
        <sz val="11"/>
        <rFont val="Calibri"/>
        <family val="2"/>
        <charset val="238"/>
        <scheme val="minor"/>
      </rPr>
      <t xml:space="preserve">Legal reference:  </t>
    </r>
    <r>
      <rPr>
        <sz val="11"/>
        <rFont val="Calibri"/>
        <family val="2"/>
        <charset val="238"/>
        <scheme val="minor"/>
      </rPr>
      <t>Article 52(1)(b) of Regulation (EU) 2019/2033 of the European Parliament and of the Council (IFR), and Commission Delegated Regulation (EU) 2022/1159 - regulatory technical standards for public disclosures of investment policy by investment firms (*).</t>
    </r>
  </si>
  <si>
    <t>Number of relevant companies in the scope of disclosure</t>
  </si>
  <si>
    <t>Number of general meetings in the scope of disclosure during the past year</t>
  </si>
  <si>
    <t>Number of general meetings in the scope of disclosure in which the firm has voted during the past year</t>
  </si>
  <si>
    <t>Does the investment firm inform the company of negative votes prior to the general meeting?</t>
  </si>
  <si>
    <t xml:space="preserve">Proportion of in-person votes used by the firm </t>
  </si>
  <si>
    <t>Proportion of votes by mail or electronic voting used by the firm</t>
  </si>
  <si>
    <t>On a consolidated basis, does the investment firm group possess a policy regarding conflicts of interest between relevant entities of the group?</t>
  </si>
  <si>
    <t>If yes, summary of this policy</t>
  </si>
  <si>
    <t>yes/no</t>
  </si>
  <si>
    <t>IF IP2.01 - Table on the description of voting behaviour</t>
  </si>
  <si>
    <t>IF IP2.02 - Template on voting behaviour</t>
  </si>
  <si>
    <t>General meeting resolutions:</t>
  </si>
  <si>
    <t>the firm has approved</t>
  </si>
  <si>
    <t>the firm has opposed</t>
  </si>
  <si>
    <t>in which the firm has abstained</t>
  </si>
  <si>
    <t>General meetings in which the firm has opposed at least one resolution</t>
  </si>
  <si>
    <t>IF IP2.03 - Table on explanation of the votes</t>
  </si>
  <si>
    <t>Departments or roles in the investment firm that take part in deciding a voting position</t>
  </si>
  <si>
    <t>Description of the validation process for negative votes</t>
  </si>
  <si>
    <t>Number of full-time equivalents used to analyse resolutions and examine voting records, excluding external resources such as proxy advisor firms</t>
  </si>
  <si>
    <t>Explanation of any material change in the rate of approval</t>
  </si>
  <si>
    <t>List of publicly available investment policy documents describing the investment firm's objectives</t>
  </si>
  <si>
    <t>If relevant, certification of the firm's investment policy</t>
  </si>
  <si>
    <t>IF IP2.04 - Template on voting behaviour in resolutions by theme</t>
  </si>
  <si>
    <t>Voted for</t>
  </si>
  <si>
    <t>Voted against</t>
  </si>
  <si>
    <t>Abstained</t>
  </si>
  <si>
    <t>Total</t>
  </si>
  <si>
    <t>Voted resolutions by theme during the past year:</t>
  </si>
  <si>
    <t>Board structure</t>
  </si>
  <si>
    <t>Executive remuneration</t>
  </si>
  <si>
    <t>Auditors</t>
  </si>
  <si>
    <t>Environment, social, ethics</t>
  </si>
  <si>
    <t>Capital transactions</t>
  </si>
  <si>
    <t>External resolutions</t>
  </si>
  <si>
    <t>Other</t>
  </si>
  <si>
    <t>IF IP2.05 - Template on the ratio of approved proposals</t>
  </si>
  <si>
    <t>Percentage of resolutions put forward by the administrative or management body that are approved by the firm</t>
  </si>
  <si>
    <t>Percentage of resolutions put forward by shareholders that are approved by the firm</t>
  </si>
  <si>
    <t>IF IP1 - Proportion of voting rights</t>
  </si>
  <si>
    <t>Country</t>
  </si>
  <si>
    <t>Economic sector</t>
  </si>
  <si>
    <t>Company name</t>
  </si>
  <si>
    <t>Company identifier (LEI)</t>
  </si>
  <si>
    <t>Proportion of voting rights attached to shares held directly or indirectly as set out in Article 52(2)</t>
  </si>
  <si>
    <t>(*)  Commission Delegated Regulation (EU) 2022/1159 of 11 March 2022 supplementing Regulation (EU) of the European Parliament and of the Council with regard to regulatory technical standards for public disclosure of investment policy by investment firms</t>
  </si>
  <si>
    <t>IF IP3 - Proxy advisor firms</t>
  </si>
  <si>
    <t>IF IP3.01 - Table on the list of proxy advisor firms</t>
  </si>
  <si>
    <t>Name of proxy advisor firm</t>
  </si>
  <si>
    <t>Identifier of proxy advisor firm</t>
  </si>
  <si>
    <t>Contract type</t>
  </si>
  <si>
    <t>Investments associated with the proxy advisor firm</t>
  </si>
  <si>
    <t xml:space="preserve">Themes of resolutions in which the proxy firm gave voting recommendations in the past year </t>
  </si>
  <si>
    <t>IF IP3.02 - Table on the links with proxy advisor firms</t>
  </si>
  <si>
    <t>Relevant undertakings with which the proxy advisor firm has links</t>
  </si>
  <si>
    <t>Type of link</t>
  </si>
  <si>
    <t>If relevant, policy regarding conflicts of interest with the proxy advisor firm</t>
  </si>
  <si>
    <t>IF IP4:   Table on voting guidelines</t>
  </si>
  <si>
    <t>Voting guidelines regarding the companies the shares of which are held in accordance with Art. 52(2): short general summary and, if needed, links to non-confidential documents</t>
  </si>
  <si>
    <t>IF G2:  Policy on diversity and setting up a risk committee</t>
  </si>
  <si>
    <t>Total number of selected staff members in full-time equivalents</t>
  </si>
  <si>
    <t>of which: cash</t>
  </si>
  <si>
    <t>of which: shares or similar ownership interests</t>
  </si>
  <si>
    <t>of which: share-linked or similar non-cash instruments</t>
  </si>
  <si>
    <t>of which: non-cash instruments that reflect the structure of the managed portfolio instruments</t>
  </si>
  <si>
    <t>of which: approved alternative instruments</t>
  </si>
  <si>
    <t>of which: other forms</t>
  </si>
  <si>
    <t>of which: with deferral</t>
  </si>
  <si>
    <t>Total fixed remuneration (in CZK) in year N</t>
  </si>
  <si>
    <t>Total variable remuneration (in CZK) in year N</t>
  </si>
  <si>
    <t>Further information on the total amount of variable remuneration (all amounts listed below must be included in the total variable remuneration)</t>
  </si>
  <si>
    <t>Total guaranteed variable remuneration in year N</t>
  </si>
  <si>
    <t>of which: to be paid out in year N</t>
  </si>
  <si>
    <t>of which: to be paid out in subsequent years</t>
  </si>
  <si>
    <t>Total amount of reduction in deferred variable remuneration based on subsequent adjustment, with the reduction occurring in year N with respect to the deferred variable remuneration awarded before year N that should have been paid out in year N</t>
  </si>
  <si>
    <t>Total amount of severance payments awarded in previous periods before year N and paid out in year N</t>
  </si>
  <si>
    <t>Total amount of severance payments awarded in year N</t>
  </si>
  <si>
    <t>of which: deferred severance payments awarded in year N</t>
  </si>
  <si>
    <t>Severance payments awarded in year N - total number of beneficiaries</t>
  </si>
  <si>
    <t>The highest amount awarded to a single person in year N</t>
  </si>
  <si>
    <r>
      <rPr>
        <vertAlign val="superscript"/>
        <sz val="10"/>
        <color theme="1"/>
        <rFont val="Calibri"/>
        <family val="2"/>
        <charset val="238"/>
        <scheme val="minor"/>
      </rPr>
      <t>2</t>
    </r>
    <r>
      <rPr>
        <sz val="10"/>
        <color theme="1"/>
        <rFont val="Calibri"/>
        <family val="2"/>
        <charset val="238"/>
        <scheme val="minor"/>
      </rPr>
      <t xml:space="preserve"> I.e. members of the management body in the supervisory function at the highest level of consolidation. Members of the management body in the supervisory function should be classified as “other selected staff members”.</t>
    </r>
  </si>
  <si>
    <r>
      <rPr>
        <vertAlign val="superscript"/>
        <sz val="10"/>
        <rFont val="Calibri"/>
        <family val="2"/>
        <charset val="238"/>
        <scheme val="minor"/>
      </rPr>
      <t>3</t>
    </r>
    <r>
      <rPr>
        <sz val="10"/>
        <rFont val="Calibri"/>
        <family val="2"/>
        <charset val="238"/>
        <scheme val="minor"/>
      </rPr>
      <t xml:space="preserve"> I.e. members of the managament body in the management function at the highest level of consolidation. Members of the management body in the management function should be classified as “senior management”.</t>
    </r>
  </si>
  <si>
    <r>
      <rPr>
        <vertAlign val="superscript"/>
        <sz val="10"/>
        <color theme="1"/>
        <rFont val="Calibri"/>
        <family val="2"/>
        <charset val="238"/>
        <scheme val="minor"/>
      </rPr>
      <t>4</t>
    </r>
    <r>
      <rPr>
        <sz val="10"/>
        <color theme="1"/>
        <rFont val="Calibri"/>
        <family val="2"/>
        <charset val="238"/>
        <scheme val="minor"/>
      </rPr>
      <t xml:space="preserve"> Staff members defined in Article 3(27) of Directive (EU) 2019/2034.</t>
    </r>
  </si>
  <si>
    <r>
      <rPr>
        <vertAlign val="superscript"/>
        <sz val="10"/>
        <color theme="1"/>
        <rFont val="Calibri"/>
        <family val="2"/>
        <charset val="238"/>
        <scheme val="minor"/>
      </rPr>
      <t>5</t>
    </r>
    <r>
      <rPr>
        <sz val="10"/>
        <color theme="1"/>
        <rFont val="Calibri"/>
        <family val="2"/>
        <charset val="238"/>
        <scheme val="minor"/>
      </rPr>
      <t xml:space="preserve"> Number of natural persons; end of year data.</t>
    </r>
  </si>
  <si>
    <t>dynamic table - the number of rows will be adjusted according to the number of disclosed companies</t>
  </si>
  <si>
    <t xml:space="preserve">The Company's employees are divided into two basic categories based on their impact on the Company's overall risk profile. The basic fixed and variable components of total remuneration are appropiately balanced. The fixed remuneration represents a sufficiently large proportion of total remuneration to allow for a fully flexible variable remuneration policy, including the option not to pay out the variable remuneration. The remuneration policy is gender neutral, promotes and is consistent with sound and effective risk management and does not encourage risk-taking beyond the level of risk accepted by the Company. </t>
  </si>
  <si>
    <t>variable remuneration is paid out in cash</t>
  </si>
  <si>
    <t>vesting criteria are not applied</t>
  </si>
  <si>
    <t xml:space="preserve">The remuneration policy is established by the Company's internal regulations on the basis of jobs positions regardless of gender. The amount of the basic fixed part of the remuneration reflects the relevant professional experience, job performance, the results achieved and the employee's defined workload - its complexity, exertion and level of responsibility. The criteria for the payment of the variable remuneration and the determination of its amount are laid down in internal regulations on the basis of job positions and are not negotiated individually.  </t>
  </si>
  <si>
    <t>Comments on the conditions for disclosure of investment policy are provided below the table.</t>
  </si>
  <si>
    <r>
      <rPr>
        <b/>
        <sz val="11"/>
        <color theme="1"/>
        <rFont val="Calibri"/>
        <family val="2"/>
        <charset val="238"/>
        <scheme val="minor"/>
      </rPr>
      <t xml:space="preserve">Legal reference:  </t>
    </r>
    <r>
      <rPr>
        <sz val="11"/>
        <color theme="1"/>
        <rFont val="Calibri"/>
        <family val="2"/>
        <charset val="238"/>
        <scheme val="minor"/>
      </rPr>
      <t>Article 52(1)(d) of Regulation (EU) 2019/2033 of the European Parliament and of the Council (IFR), and Draft Regulatory Technical Standards (RTS) on disclosure of investment policy by investment firms (*)</t>
    </r>
  </si>
  <si>
    <r>
      <rPr>
        <b/>
        <sz val="11"/>
        <rFont val="Calibri"/>
        <family val="2"/>
        <charset val="238"/>
        <scheme val="minor"/>
      </rPr>
      <t xml:space="preserve">Legal reference:  </t>
    </r>
    <r>
      <rPr>
        <sz val="11"/>
        <rFont val="Calibri"/>
        <family val="2"/>
        <charset val="238"/>
        <scheme val="minor"/>
      </rPr>
      <t>Article 52(1)(a) of Regulation (EU) 2019/2033 of the European Parliament and of the Council (IFR), and Draft Regulatory Technical Standards (RTS) on disclosure of investment policy by investment firms (*).</t>
    </r>
  </si>
  <si>
    <r>
      <rPr>
        <b/>
        <sz val="11"/>
        <rFont val="Calibri"/>
        <family val="2"/>
        <charset val="238"/>
        <scheme val="minor"/>
      </rPr>
      <t xml:space="preserve">Legal reference:  </t>
    </r>
    <r>
      <rPr>
        <sz val="11"/>
        <rFont val="Calibri"/>
        <family val="2"/>
        <charset val="238"/>
        <scheme val="minor"/>
      </rPr>
      <t>Article 52(1)(c) of Regulation (EU) 2019/2033 of the European Parliament and of the Council (IFR), and Commission Delegated Regulation (EU) 2022/1159 - regulatory technical standards for public disclosures of investment policy by investment firms (*).</t>
    </r>
  </si>
  <si>
    <t>(*)  Draft Regulatory Technical Standards (RTS) on disclosure of investment policy by investment firms, the EBA being authorized to develop them under Article 52(3) IFR; the EBA published its final report and the draft RTS on disclosure of investment policy on its website on 19 October 2021.  
Link:  https://www.eba.europa.eu/eba-publishes-final-draft-regulatory-technical-standards-disclosure-investment-policy-investment</t>
  </si>
  <si>
    <t>(*)  Draft Regulatory Technical Standards (RTS) on disclosure of investment policy by investment firms, the EBA being authorized to develop them under Article 52(3) IFR; the EBA published its final report and the draft RTS on disclosure of investment policy on its website on 19 October 2021. 
Link:  https://www.eba.europa.eu/eba-publishes-final-draft-regulatory-technical-standards-disclosure-investment-policy-investment</t>
  </si>
  <si>
    <t>(*) Commission Delegated Regulation (EU) 2022/1159 of 11 March 2022 supplementing Regulation (EU) 2019/2033 of the European Parliament and of the Council with regard regulatory technical standards for public disclosure of investment policy by investment firms</t>
  </si>
  <si>
    <t>Comments on the disclosure of investment policy:</t>
  </si>
  <si>
    <t>2) only those companies shall be disclosed the shares of which are addmitted to trading on a regulated market and in which the investment firm holds voting rights exceeding 5% of all voting rights issued by the company.</t>
  </si>
  <si>
    <t>Materiality thresholds for the application of the disclosure requirement:</t>
  </si>
  <si>
    <t>Shares managed by the investment firm where shareholders have retained voting rights (based on a contractual arrangement prohibiting the investment firm from voting on their behalf) are excluded from disclosure.</t>
  </si>
  <si>
    <t>Information on environmental, social and governance risks, including physical risks and transition risks related to the transition to a more sustainable economy, as defined in the report referred to in Article 35 of Directive (EU) 2019/2034 (*). 
Specific definitions of individual ESG risks under report EBA/REP/2021/18 are indicated in note (**).</t>
  </si>
  <si>
    <r>
      <t xml:space="preserve">The report referred to in Article 35 of Directive (EU) 2019/2034 (IFD) is Report </t>
    </r>
    <r>
      <rPr>
        <b/>
        <sz val="11"/>
        <color theme="1"/>
        <rFont val="Calibri"/>
        <family val="2"/>
        <charset val="238"/>
        <scheme val="minor"/>
      </rPr>
      <t>EBA/REP/2021/18</t>
    </r>
    <r>
      <rPr>
        <sz val="11"/>
        <color theme="1"/>
        <rFont val="Calibri"/>
        <family val="2"/>
        <charset val="238"/>
        <scheme val="minor"/>
      </rPr>
      <t>.</t>
    </r>
  </si>
  <si>
    <t>IF ESG:  Information on ESG risks</t>
  </si>
  <si>
    <t>Article 50(a) and (b) IFR</t>
  </si>
  <si>
    <r>
      <rPr>
        <sz val="10"/>
        <rFont val="Calibri"/>
        <family val="2"/>
        <charset val="238"/>
      </rPr>
      <t xml:space="preserve">(**) Draft Regulatory Technical Standards </t>
    </r>
    <r>
      <rPr>
        <sz val="10"/>
        <rFont val="Calibri"/>
        <family val="2"/>
        <charset val="238"/>
        <scheme val="minor"/>
      </rPr>
      <t>(RTS) on disclosure of investment policy by investment firms, the EBA being authorized to develop them under Article 52(3) IFR; the EBA published its final report and the draft RTS on disclosure of investment policy on its website on 19 October 2021. 
Link:  https://www.eba.europa.eu/eba-publishes-final-draft-regulatory-technical-standards-disclosure-investment-policy-investment</t>
    </r>
  </si>
  <si>
    <t>Templates for disclosures of investment firms (a tool for Class 2 IFs)</t>
  </si>
  <si>
    <t>These templates shall be completed by investment firms that do not meet the conditions for qualifying as small and not-interconnected investment firms set out in Article 12(1) IFR (Class 2 IFs)</t>
  </si>
  <si>
    <t>Disclosures under Part Six of Regulation (EU) 2019/2033 of the European Parliament and of the Council (IFR) and under Commission Implementing Regulation (EU) 2021/2284 of 10 December 2021 laying down implementing technical standards for the application of Regulation (EU) 2019/2033 of the European Parliament and of the Council with regard to supervisory reporting and disclosures of investment firms (ITS for reporting and disclosures of investment firms)</t>
  </si>
  <si>
    <t>To be completed by the obliged entity: YES/NO</t>
  </si>
  <si>
    <t>Directorships held by members of the management body of the IF</t>
  </si>
  <si>
    <t>To be disclosed only by IFs where the value of their on and off-balance-sheet assets is equal to more than EUR 100 million (on average over the previous 4 years)</t>
  </si>
  <si>
    <t>(*)   Commission Implementing Regulation (EU) 2021/2284 of 10 December 2021 laying down implementing technical standards for the application of Regulation (EU) of the European Parliament and of the Council with regard to supervisory reporting and disclosures of investment firms</t>
  </si>
  <si>
    <t>The disclosure shall be made by Class 2 IFs.</t>
  </si>
  <si>
    <t>The Board of Directors declares that all risk management measures are appropriate to the nature and size of the Company. The risk management systems in place are regularly evaluated and are consistent with the Company's strategy. The Company classifies risks into the following categories: risk-to client, risk-to-market, risk-to-firm. All of the Company's risks under the IFR requirements and other risks associated with the Company's activities are adequately covered by the Company's own funds. If there is a significant move towards the threshold (own funds / own funds requirements) or if the internally determined owns funds adequacy is exceeded, the Company's Board of Directors decides without undue delay on the measures to be taken. Compliance with the set rules and limits is regularly checked by the Internal Audit Department and by an external auditor (on an annual basis). The coherence between the risk measurement and monitoring and the reality is ensured by the monitoring of compliance with the limits set. The Company has set individual limits and controls for the risks.</t>
  </si>
  <si>
    <r>
      <t xml:space="preserve">Risk management objectives and policies for the separate risk category set out in </t>
    </r>
    <r>
      <rPr>
        <b/>
        <sz val="11"/>
        <rFont val="Calibri"/>
        <family val="2"/>
        <charset val="238"/>
        <scheme val="minor"/>
      </rPr>
      <t>Part Three of the IFR “Capital requirements”</t>
    </r>
    <r>
      <rPr>
        <sz val="11"/>
        <rFont val="Calibri"/>
        <family val="2"/>
        <scheme val="minor"/>
      </rPr>
      <t>, including a summary of the strategies and processes to manage those risks(</t>
    </r>
    <r>
      <rPr>
        <sz val="11"/>
        <rFont val="Calibri"/>
        <family val="2"/>
      </rPr>
      <t>*)</t>
    </r>
  </si>
  <si>
    <r>
      <t xml:space="preserve">Risk management objectives and policies for the separate risk category set out in </t>
    </r>
    <r>
      <rPr>
        <b/>
        <sz val="11"/>
        <rFont val="Calibri"/>
        <family val="2"/>
        <charset val="238"/>
        <scheme val="minor"/>
      </rPr>
      <t>Part Four of the IFR “Concentration risk”</t>
    </r>
    <r>
      <rPr>
        <sz val="11"/>
        <rFont val="Calibri"/>
        <family val="2"/>
        <charset val="238"/>
        <scheme val="minor"/>
      </rPr>
      <t>, including a summary of the strategies and processes to manage those risks</t>
    </r>
  </si>
  <si>
    <r>
      <t xml:space="preserve">Risk management objectives and policies for the separate risk category set out in </t>
    </r>
    <r>
      <rPr>
        <b/>
        <sz val="11"/>
        <rFont val="Calibri"/>
        <family val="2"/>
        <charset val="238"/>
        <scheme val="minor"/>
      </rPr>
      <t>Part Five of the IFR “Liquidity”</t>
    </r>
    <r>
      <rPr>
        <sz val="11"/>
        <rFont val="Calibri"/>
        <family val="2"/>
        <charset val="238"/>
        <scheme val="minor"/>
      </rPr>
      <t>, including a summary of the strategies and processes to manage those risks</t>
    </r>
  </si>
  <si>
    <t>The Company has objectives and policies in place in accordance with the IFR. In the Company's environment, the most significant own funds requirement is the risk-to-market and risk-to-firm. Risk-to-market - market risk arises from open foreign exchange positions in foreign currencies. The Company does not trade in instruments that generate equity, commodity or other market risk. The Company determines a set of limits to manage market risk. The Company uses the limits to ensure that the market risk level, as determined by the Board of Directors, is not exceeded. Risk-to-market - interest rate risk - in the course of its business, the Company does not take a significant interest rate risk. The Company manages its interest rate position using the present value of basis point value (“PVBPV”) method, which measures the sensitivity of the present value of a forward and swap portfolio to a one basis point (“basis point” is equal to 0,01%) change in interest rates in each currency. As a supplementary method of interest rate risk management, the Company performs stress testing in accordance with “Guidelines on the management of interest rate risk arising from non-trading activities” of 19 July 2018 issued by the EBA. The Company uses 6 interest rate shock scenarios to capture parallel and non-parallel gap risks. Those scenarios apply to exposures in each currency separately.  All market risk management mechanisms are described in the Company's internal regulations. Those mechanisms are in full compliance with the issued regulations.</t>
  </si>
  <si>
    <t>It involves, in particular, the establishment of principles and procedures for the treatment of risks arising generally from concentration of exposures to persons, economically or otherwise connected groups of persons or persons in the same industry or geographical area, from concentration of exposures from the same activity, or from any other significant concentration with a common risk factor. The monitoring of these types of exposures, their assessment and the management of potential concentration risk are performed as a standard part of risk management. At the same time, the client portfolio is regularly reviewed.</t>
  </si>
  <si>
    <t>IF G1:  Directorships held by members of the management body of the IF</t>
  </si>
  <si>
    <t>dynamic table - the number of rows will be adjusted according to the number of members of the IF's management body</t>
  </si>
  <si>
    <t>Directorships held by individual members of the IF's management body</t>
  </si>
  <si>
    <r>
      <t>When electing the members of the Board of Directors and the Supervisory Board, the General Meeting takes into account the policy of gender, age, educational, professional and geographical diversity. With regard to the assessment of the knowledge criteria, particular attention is paid to the level and profile of education and whether it relates to financial services and other relevant areas</t>
    </r>
    <r>
      <rPr>
        <sz val="10"/>
        <rFont val="Calibri"/>
        <family val="2"/>
        <charset val="238"/>
        <scheme val="minor"/>
      </rPr>
      <t>. Professional competence is examined in relation to the specific function, the range of powers and the number of persons managed (the process is provided for in an internal regulation).</t>
    </r>
    <r>
      <rPr>
        <sz val="10"/>
        <color rgb="FF000000"/>
        <rFont val="Calibri"/>
        <family val="2"/>
        <charset val="238"/>
        <scheme val="minor"/>
      </rPr>
      <t xml:space="preserve"> The nature, scope and complexity of the Company's activities and its overall staffing, in particular the competence of other members (collective competence), are also taken into account. Sufficient managerial experience is deemed to be at least two years' experience in a managerial capacity in a legal entity where experience appropriate to the management of the entity in which the person concerned intends to serve can be acquired. The professional experience required to work for a financial services provider is assessed on a case-by-case bsis, always taking into account the other conditions of professional competence. </t>
    </r>
  </si>
  <si>
    <t xml:space="preserve">(*) The policy on diversity with regard to the selection of members of the management body should be described including the objectives pursued in selecting members of the management body, a description of the relevant targets to achieve the objectives contained in the policy on diversity, and a summary of the extent to which those targets have been achieved. </t>
  </si>
  <si>
    <t>Assets – Breakdown by asset classes according to the balance sheet in the published/audited financial statements</t>
  </si>
  <si>
    <t>(*)  see Annex VII (Instructions for templates), point 9 of the ITS for reporting and disclosures of investment firms: The rows of the template are flexible and shall be disclosed by investment firms in line with their financial statements. Own funds items in the audited financial statements shall include all items that are components of or are deducted from regulatory own funds, including equity, liabilities such as debt, or other balance sheet lines that affect regulatory own funds such as intangible assets, goodwill, deferred tax assets. Investment firms shall expand the own funds items of the balance sheet as necessary in order to ensure that all of the components included in the composition of own funds disclosure template (template EU I CC1) appear separately. Investment firms shall only expand elements of the balance sheet up to the level of granularity that is necessary for deriving the components required by template EU I CC1. Disclosure shall be proportionate to the complexity of the investment firm's balance sheet.</t>
  </si>
  <si>
    <t>(*)  Tier 1 instruments published for the Czech Republic in the EBA table are the following: ordinary shares, share, cooperative share</t>
  </si>
  <si>
    <r>
      <rPr>
        <b/>
        <sz val="11"/>
        <color theme="1"/>
        <rFont val="Calibri"/>
        <family val="2"/>
        <charset val="238"/>
        <scheme val="minor"/>
      </rPr>
      <t xml:space="preserve">Legal reference:  </t>
    </r>
    <r>
      <rPr>
        <sz val="11"/>
        <color theme="1"/>
        <rFont val="Calibri"/>
        <family val="2"/>
        <charset val="238"/>
        <scheme val="minor"/>
      </rPr>
      <t>Article</t>
    </r>
    <r>
      <rPr>
        <b/>
        <sz val="11"/>
        <color theme="1"/>
        <rFont val="Calibri"/>
        <family val="2"/>
        <charset val="238"/>
        <scheme val="minor"/>
      </rPr>
      <t xml:space="preserve"> </t>
    </r>
    <r>
      <rPr>
        <sz val="11"/>
        <color theme="1"/>
        <rFont val="Calibri"/>
        <family val="2"/>
        <charset val="238"/>
        <scheme val="minor"/>
      </rPr>
      <t>50(a) and (b) of Regulation (EU) 2019/2033 of the European Parliament and of the Council (IFR).</t>
    </r>
  </si>
  <si>
    <t xml:space="preserve">Internal capital constitutes the so-called Pillar II of capital adequacy. In accordance with legal regulations, AKCENTA CZ a.s., as an investment firm that is not a bank, is obliged to maintain internal capital in such amount, structure and distribution that it sufficiently covers the risks to which it is or could be exposed. Internally determined capital requirements include, in aggregate, all regulatory capital requirements under the IFR. In addition to the regulatory capital requirements, other capital requirements are set as appropriate, as further defined in the Company's internal regulations, covering in particular risks not provided for in the IFR. The Company's strategy itself is designed to achieve competitive returns within its business activities while maintaining an acceptable level of risk. Systematic risk management is the responsibility of the RM unit, which sets, monitors and evaluates limits. It analyses the Company's potential and actual risks, which it then evaluates according to all available tools. Risk management includes the control of risks associated with all business activities in the environment in which the Company operates. The strategy includes a methodologically comprehensive ICAAP process. The ICAAP system is an iterative process, an important part of which is the identification of risks to which the Company may be exposed and the assessment of their significance (risk assessment). The ICAAP system also includes the preparation of a Risk Catalogue. The RM updates the Catalogue at least once a year or as required or as new risks are identified. For risks that are assessed as unacceptable, the Company decides whether the risk is sufficiently covered by existing control or other mechanisms or whether the risk type needs to be covered by economic capital.  
Risks are assessed internally from two perspectives – the severity of the risk and the likelihood of occurrence. The overall risk profile determines the own funds requirements to cover individual risks so identified.
As part of its risk management, the Company determines additional own funds only for those risks that have been assessed as unaccceptable. </t>
  </si>
  <si>
    <t>Result of the investment firm's internal capital adequacy assessment process, including the composition of additional own funds based on the supervisory review process as referred to in point (a) of Article 39(2) of Directive (EU) 2019/2034 (IFD)</t>
  </si>
  <si>
    <t>2.  Composition of additional own funds</t>
  </si>
  <si>
    <r>
      <rPr>
        <vertAlign val="superscript"/>
        <sz val="10"/>
        <color theme="1"/>
        <rFont val="Calibri"/>
        <family val="2"/>
        <charset val="238"/>
        <scheme val="minor"/>
      </rPr>
      <t>1</t>
    </r>
    <r>
      <rPr>
        <sz val="10"/>
        <color theme="1"/>
        <rFont val="Calibri"/>
        <family val="2"/>
        <charset val="238"/>
        <scheme val="minor"/>
      </rPr>
      <t xml:space="preserve"> The difference has been calculated on the basis of average earnings of all men and all women in all positions.</t>
    </r>
  </si>
  <si>
    <r>
      <t>The highest possible ratio between the variable and the fixed components of the total remuneration as laid down in the remuneration policy for individual members of staff or categories of staff (applicable only to selected members of staff</t>
    </r>
    <r>
      <rPr>
        <vertAlign val="superscript"/>
        <sz val="10"/>
        <rFont val="Calibri"/>
        <family val="2"/>
        <charset val="238"/>
        <scheme val="minor"/>
      </rPr>
      <t>2</t>
    </r>
    <r>
      <rPr>
        <sz val="10"/>
        <rFont val="Calibri"/>
        <family val="2"/>
        <charset val="238"/>
        <scheme val="minor"/>
      </rPr>
      <t>)</t>
    </r>
  </si>
  <si>
    <t xml:space="preserve">Variable remuneration reflects the employee's sustainable risk-adjusted performance as well as performance beyond what is required to meet the employee's job description. Variable remuneration is only granted if it is sustainable in the light of the Company's overall financial and prudential position and is justified by the performance of the unit and the individual's performance. The Company has Malus and Claw-back mechanisms in place. </t>
  </si>
  <si>
    <t>deferral policy is not applied</t>
  </si>
  <si>
    <t>The Board of Directors is represented only by men (the difference cannot be expressed). B1 management: difference of CZK 34,235 (The difference is due to a higher proportion of men in sales positions where a higher variable remuneration is set than in non-sales positions). Other employees: difference of CZK 21,695.  (The difference is due to a higher proportion of men in IT positions). The differences are calculated on the basis of average gross monthly earnings including the variable remuneration paid out.</t>
  </si>
  <si>
    <t>of which: additional tier 1 and tier 2 instruments or other instruments which can be fully converted to common equity tier 1 instruments or written down and that adequately reflect the credit quality of the IF as a going concern</t>
  </si>
  <si>
    <t xml:space="preserve">points (i) and (ii) </t>
  </si>
  <si>
    <t>point (iii)</t>
  </si>
  <si>
    <t>point (iv)</t>
  </si>
  <si>
    <t xml:space="preserve"> point (v) </t>
  </si>
  <si>
    <t>point (vi)</t>
  </si>
  <si>
    <t>point (vii)</t>
  </si>
  <si>
    <t>Guaranteed variable remuneration in year N - total number of beneficiaries</t>
  </si>
  <si>
    <t>Total amount of outstanding deferred variable remuneration awarded in previous performance periods and not in year N.</t>
  </si>
  <si>
    <r>
      <rPr>
        <vertAlign val="superscript"/>
        <sz val="10"/>
        <rFont val="Calibri"/>
        <family val="2"/>
        <charset val="238"/>
        <scheme val="minor"/>
      </rPr>
      <t>2</t>
    </r>
    <r>
      <rPr>
        <sz val="10"/>
        <rFont val="Calibri"/>
        <family val="2"/>
        <charset val="238"/>
        <scheme val="minor"/>
      </rPr>
      <t xml:space="preserve"> Staff members whose professional activities have a material impact on the risk profile of the investment firm or of the assets that it manages, as determined in Article 30(1) and (4) of Directive (EU) 2019/2034 (IFD) and in Commission Delegated Regulation (EU) 2021/2154.</t>
    </r>
  </si>
  <si>
    <r>
      <rPr>
        <vertAlign val="superscript"/>
        <sz val="10"/>
        <color theme="1"/>
        <rFont val="Calibri"/>
        <family val="2"/>
        <charset val="238"/>
        <scheme val="minor"/>
      </rPr>
      <t>1</t>
    </r>
    <r>
      <rPr>
        <sz val="10"/>
        <color theme="1"/>
        <rFont val="Calibri"/>
        <family val="2"/>
        <charset val="238"/>
        <scheme val="minor"/>
      </rPr>
      <t xml:space="preserve"> Staff members whose professional activities have a material impact on the risk profile of the IF or of the assets that it manages, as determined in Article 30(1) and (4) of Directive (EU) 2019/2034 and in Commission Delegated Regulation (EU) 2021/2154.</t>
    </r>
  </si>
  <si>
    <t>The disclosure shall be made by Class 2 IFs where the value of their on and off-balance sheet assets is on average equal to more than EUR 100 million over the four-year period immediately preceding the given financial year.</t>
  </si>
  <si>
    <t>1) on + off-balance sheet assets of the relevant investment firm (IF) exceed the amount of EUR 100 million (the average over the four-year period immediately preceding the given financial year)</t>
  </si>
  <si>
    <t>The disclosure shall be made by Class 2 IFs where the value of their on and off-balance sheet assets is on average equal to more than EUR 100 million over the four-year period immediately preceding the given financial year. If the IF does not meet the materiality thresholds, this should be indicated in the relevant templates (e.g. indicate “N/A” in the first field of each table on each sheet).</t>
  </si>
  <si>
    <t>The Company does not exceed the threshold amount for Class 2 IFs (the value of its on and off-balance sheet assets is equal to more than EUR 100 million over the four-year period immediately preceding the given financial year) and, at the same time, the Company is not authorized to provide investment services in respect of shares traded on a regulated market but only in respect of derivative instruments.</t>
  </si>
  <si>
    <r>
      <rPr>
        <b/>
        <sz val="11"/>
        <color theme="1"/>
        <rFont val="Calibri"/>
        <family val="2"/>
        <charset val="238"/>
        <scheme val="minor"/>
      </rPr>
      <t xml:space="preserve">Environmental risks </t>
    </r>
    <r>
      <rPr>
        <sz val="11"/>
        <color theme="1"/>
        <rFont val="Calibri"/>
        <family val="2"/>
        <charset val="238"/>
        <scheme val="minor"/>
      </rPr>
      <t>- the risks of any negative financial impact on the IF stemming from the current or prospective impacts of environmental factors on its counterparties or invested assets.</t>
    </r>
  </si>
  <si>
    <r>
      <rPr>
        <b/>
        <sz val="11"/>
        <color theme="1"/>
        <rFont val="Calibri"/>
        <family val="2"/>
        <charset val="238"/>
        <scheme val="minor"/>
      </rPr>
      <t xml:space="preserve">Governance risks </t>
    </r>
    <r>
      <rPr>
        <sz val="11"/>
        <color theme="1"/>
        <rFont val="Calibri"/>
        <family val="2"/>
        <charset val="238"/>
        <scheme val="minor"/>
      </rPr>
      <t>- the risks of any negative financial impact on the IF stemming from the current or prospective impacts of reflecting environmental factors in governance.</t>
    </r>
  </si>
  <si>
    <r>
      <rPr>
        <b/>
        <sz val="11"/>
        <color theme="1"/>
        <rFont val="Calibri"/>
        <family val="2"/>
        <charset val="238"/>
        <scheme val="minor"/>
      </rPr>
      <t xml:space="preserve">Physical risks </t>
    </r>
    <r>
      <rPr>
        <sz val="11"/>
        <color theme="1"/>
        <rFont val="Calibri"/>
        <family val="2"/>
        <charset val="238"/>
        <scheme val="minor"/>
      </rPr>
      <t xml:space="preserve">- the risks of any negative financial impact on the IF stemming from the current or prospective impacts of the physical effects of environmental factors on its counterparties or invested assets. </t>
    </r>
  </si>
  <si>
    <r>
      <rPr>
        <b/>
        <sz val="11"/>
        <color theme="1"/>
        <rFont val="Calibri"/>
        <family val="2"/>
        <charset val="238"/>
        <scheme val="minor"/>
      </rPr>
      <t xml:space="preserve">Social risks </t>
    </r>
    <r>
      <rPr>
        <sz val="11"/>
        <color theme="1"/>
        <rFont val="Calibri"/>
        <family val="2"/>
        <charset val="238"/>
        <scheme val="minor"/>
      </rPr>
      <t>- the risks of any negative financial impact on the IF stemming from the current or prospective impacts of social factors (upholding human and worker's rights) on its counterparties or invested assets.</t>
    </r>
  </si>
  <si>
    <r>
      <rPr>
        <b/>
        <sz val="11"/>
        <color theme="1"/>
        <rFont val="Calibri"/>
        <family val="2"/>
        <charset val="238"/>
        <scheme val="minor"/>
      </rPr>
      <t xml:space="preserve">Transition risks </t>
    </r>
    <r>
      <rPr>
        <sz val="11"/>
        <color theme="1"/>
        <rFont val="Calibri"/>
        <family val="2"/>
        <charset val="238"/>
        <scheme val="minor"/>
      </rPr>
      <t>- the risks of any negative financial impact on the IF stemming from the current or prospective impacts of the transition to an environmentally sustainable economy on its counterparties or invested assets.</t>
    </r>
  </si>
  <si>
    <t xml:space="preserve">In the Company, liquidity risk is defined as the Company's ability to meet, on a due and timely basis, its obligations to clients and counterparties arising from currency conversions and related payment transactions. The Company has mechanisms in place to keep client funds separate from the Company's working capital.
The Company is not exposed to a significant liquidity risk as the majority of the transactions the Company has entered into with clients are fully covered by client funds at the time of settlement. The Company complies on an ongoing basis with the minimum liquidity requirement under Article 43 of the IFR. The Company has to hold liquid assets in an amount equivalent to at least one third of the fixed overhead requirements.
</t>
  </si>
  <si>
    <t>No risk committee has been set up; its activities are carried out by the Company's Supervisory Board. Pursuant to Section 12g of the Capital Market Undertakings Act, a risk committee shall be set up for an IF where its on and off-balance sheet assets are equal to more than EUR 100 million (on average over the previous 4 years); the Company did not meet this criterion as of 31 December 2022.</t>
  </si>
  <si>
    <t>Cash in hand and  balances with central banks</t>
  </si>
  <si>
    <t>Receivables from banks and cooperative banks</t>
  </si>
  <si>
    <t>Receivables from non-banking entities</t>
  </si>
  <si>
    <t>Participating interests with decisive influence</t>
  </si>
  <si>
    <t>Tangible fixed assets</t>
  </si>
  <si>
    <t>Other assets</t>
  </si>
  <si>
    <t>Prepayments and accrued income</t>
  </si>
  <si>
    <t>Liabilities to banks and cooperative banks</t>
  </si>
  <si>
    <t>Liabilities to non-banking entities</t>
  </si>
  <si>
    <t>Other liabilities</t>
  </si>
  <si>
    <t>Accruals and deferred income</t>
  </si>
  <si>
    <t>Provisions</t>
  </si>
  <si>
    <t>Profit or loss for the financial year</t>
  </si>
  <si>
    <t xml:space="preserve">b </t>
  </si>
  <si>
    <r>
      <t>Item (</t>
    </r>
    <r>
      <rPr>
        <b/>
        <vertAlign val="superscript"/>
        <sz val="11"/>
        <rFont val="Calibri"/>
        <family val="2"/>
        <scheme val="minor"/>
      </rPr>
      <t>1</t>
    </r>
    <r>
      <rPr>
        <b/>
        <sz val="11"/>
        <rFont val="Calibri"/>
        <family val="2"/>
        <scheme val="minor"/>
      </rPr>
      <t>)</t>
    </r>
  </si>
  <si>
    <t>Free text / value</t>
  </si>
  <si>
    <t>CET1 instrument (*)</t>
  </si>
  <si>
    <t>AT1 instrument (*)</t>
  </si>
  <si>
    <t>Other instruments (**)</t>
  </si>
  <si>
    <t>floating dividend</t>
  </si>
  <si>
    <t>As of 31 December 2022, the Company did not exceed the threshold amount for Class 2 IFs (the value of its on and off-balance sheet assets exceeds the amount of EUR 100 million over the four-year period immediately preceding the given financial year) and, at the same time, the Company is not authorized to provide investment services in respect of shares traded on a regulated market but only in respect of derivative instruments.</t>
  </si>
  <si>
    <t>N/A</t>
  </si>
  <si>
    <t>As of 31 December 2022, the Company did not exceed the threshold amount for Class 2 IFs (the value of its on and off-balance sheet assets exceeds the amount of EUR 100 million over the four-year period immediately preceding the given financial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</si>
</sst>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0,"/>
    <numFmt numFmtId="165" formatCode="_-* #,##0\ _K_č_-;\-* #,##0\ _K_č_-;_-* &quot;-&quot;??\ _K_č_-;_-@_-"/>
  </numFmts>
  <fonts count="90">
    <font>
      <sz val="11"/>
      <color theme="1"/>
      <name val="Calibri"/>
      <family val="2"/>
      <charset val="238"/>
      <scheme val="minor"/>
    </font>
    <font>
      <sz val="11"/>
      <color theme="1"/>
      <name val="Calibri"/>
      <family val="2"/>
      <scheme val="minor"/>
    </font>
    <font>
      <sz val="11"/>
      <color theme="1"/>
      <name val="Calibri"/>
      <family val="2"/>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vertAlign val="superscript"/>
      <sz val="10"/>
      <color rgb="FF00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u/>
      <sz val="10"/>
      <color indexed="12"/>
      <name val="Arial"/>
      <family val="2"/>
    </font>
    <font>
      <sz val="10"/>
      <name val="Arial"/>
      <family val="2"/>
      <charset val="238"/>
    </font>
    <font>
      <sz val="10"/>
      <name val="Arial CE"/>
      <charset val="238"/>
    </font>
    <font>
      <sz val="11"/>
      <color indexed="8"/>
      <name val="Calibri"/>
      <family val="2"/>
      <charset val="238"/>
    </font>
    <font>
      <sz val="8"/>
      <name val="Arial CE"/>
      <family val="2"/>
      <charset val="238"/>
    </font>
    <font>
      <sz val="11"/>
      <color indexed="9"/>
      <name val="Calibri"/>
      <family val="2"/>
      <charset val="238"/>
    </font>
    <font>
      <b/>
      <sz val="11"/>
      <color indexed="8"/>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b/>
      <sz val="8"/>
      <name val="Arial CE"/>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0"/>
      <name val="Geneva"/>
      <charset val="238"/>
    </font>
    <font>
      <u/>
      <sz val="10"/>
      <color theme="10"/>
      <name val="Arial"/>
      <family val="2"/>
      <charset val="238"/>
    </font>
    <font>
      <sz val="11"/>
      <color indexed="8"/>
      <name val="Calibri"/>
      <family val="2"/>
      <scheme val="minor"/>
    </font>
    <font>
      <b/>
      <sz val="14"/>
      <name val="Calibri"/>
      <family val="2"/>
      <charset val="238"/>
      <scheme val="minor"/>
    </font>
    <font>
      <sz val="11"/>
      <color theme="0"/>
      <name val="Calibri"/>
      <family val="2"/>
      <charset val="238"/>
      <scheme val="minor"/>
    </font>
    <font>
      <b/>
      <sz val="9"/>
      <color indexed="81"/>
      <name val="Tahoma"/>
      <family val="2"/>
      <charset val="238"/>
    </font>
    <font>
      <sz val="9"/>
      <color indexed="81"/>
      <name val="Tahoma"/>
      <family val="2"/>
      <charset val="238"/>
    </font>
    <font>
      <b/>
      <vertAlign val="superscript"/>
      <sz val="11"/>
      <name val="Calibri"/>
      <family val="2"/>
      <scheme val="minor"/>
    </font>
  </fonts>
  <fills count="2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indexed="31"/>
      </patternFill>
    </fill>
    <fill>
      <patternFill patternType="solid">
        <fgColor indexed="42"/>
      </patternFill>
    </fill>
    <fill>
      <patternFill patternType="solid">
        <fgColor indexed="27"/>
      </patternFill>
    </fill>
    <fill>
      <patternFill patternType="solid">
        <fgColor indexed="47"/>
      </patternFill>
    </fill>
    <fill>
      <patternFill patternType="solid">
        <fgColor indexed="36"/>
      </patternFill>
    </fill>
    <fill>
      <patternFill patternType="solid">
        <fgColor indexed="49"/>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56">
    <xf numFmtId="0" fontId="0" fillId="0" borderId="0"/>
    <xf numFmtId="0" fontId="4" fillId="0" borderId="0"/>
    <xf numFmtId="0" fontId="10" fillId="2" borderId="3" applyNumberFormat="0" applyFill="0" applyBorder="0" applyAlignment="0" applyProtection="0">
      <alignment horizontal="left"/>
    </xf>
    <xf numFmtId="0" fontId="7" fillId="0" borderId="0">
      <alignment vertical="center"/>
    </xf>
    <xf numFmtId="0" fontId="7" fillId="0" borderId="0">
      <alignment vertical="center"/>
    </xf>
    <xf numFmtId="0" fontId="8" fillId="0" borderId="0" applyNumberFormat="0" applyFill="0" applyBorder="0" applyAlignment="0" applyProtection="0"/>
    <xf numFmtId="0" fontId="9" fillId="2" borderId="2" applyFont="0" applyBorder="0">
      <alignment horizontal="center" wrapText="1"/>
    </xf>
    <xf numFmtId="0" fontId="7" fillId="3" borderId="1" applyNumberFormat="0" applyFont="0" applyBorder="0">
      <alignment horizontal="center" vertical="center"/>
    </xf>
    <xf numFmtId="3" fontId="7" fillId="4" borderId="1" applyFont="0">
      <alignment horizontal="right" vertical="center"/>
      <protection locked="0"/>
    </xf>
    <xf numFmtId="0" fontId="7" fillId="0" borderId="0"/>
    <xf numFmtId="0" fontId="11" fillId="0" borderId="0"/>
    <xf numFmtId="0" fontId="36" fillId="0" borderId="0" applyNumberFormat="0" applyFill="0" applyBorder="0" applyAlignment="0" applyProtection="0"/>
    <xf numFmtId="0" fontId="61" fillId="0" borderId="0" applyNumberFormat="0" applyFill="0" applyBorder="0" applyAlignment="0" applyProtection="0">
      <alignment vertical="top"/>
      <protection locked="0"/>
    </xf>
    <xf numFmtId="0" fontId="63" fillId="0" borderId="0"/>
    <xf numFmtId="0" fontId="63" fillId="0" borderId="0"/>
    <xf numFmtId="0" fontId="64" fillId="0" borderId="0"/>
    <xf numFmtId="0" fontId="62" fillId="0" borderId="0"/>
    <xf numFmtId="0" fontId="63" fillId="0" borderId="0"/>
    <xf numFmtId="0" fontId="21" fillId="0" borderId="0"/>
    <xf numFmtId="43" fontId="21" fillId="0" borderId="0" applyFont="0" applyFill="0" applyBorder="0" applyAlignment="0" applyProtection="0"/>
    <xf numFmtId="0" fontId="67" fillId="0" borderId="51" applyNumberFormat="0" applyFill="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0" fontId="83" fillId="0" borderId="0" applyNumberFormat="0" applyFill="0" applyBorder="0" applyAlignment="0" applyProtection="0"/>
    <xf numFmtId="0" fontId="68" fillId="15" borderId="52" applyNumberFormat="0" applyAlignment="0" applyProtection="0"/>
    <xf numFmtId="0" fontId="69" fillId="0" borderId="53" applyNumberFormat="0" applyFill="0" applyAlignment="0" applyProtection="0"/>
    <xf numFmtId="0" fontId="70" fillId="0" borderId="54" applyNumberFormat="0" applyFill="0" applyAlignment="0" applyProtection="0"/>
    <xf numFmtId="0" fontId="71" fillId="0" borderId="55" applyNumberFormat="0" applyFill="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3" fillId="16" borderId="0" applyNumberFormat="0" applyBorder="0" applyAlignment="0" applyProtection="0"/>
    <xf numFmtId="0" fontId="82" fillId="0" borderId="0"/>
    <xf numFmtId="0" fontId="62" fillId="0" borderId="0"/>
    <xf numFmtId="0" fontId="62" fillId="0" borderId="0"/>
    <xf numFmtId="0" fontId="62" fillId="17" borderId="56" applyNumberFormat="0" applyFont="0" applyAlignment="0" applyProtection="0"/>
    <xf numFmtId="0" fontId="74" fillId="0" borderId="57" applyNumberFormat="0" applyFill="0" applyAlignment="0" applyProtection="0"/>
    <xf numFmtId="0" fontId="75" fillId="10" borderId="0" applyNumberFormat="0" applyBorder="0" applyAlignment="0" applyProtection="0"/>
    <xf numFmtId="164" fontId="65" fillId="11" borderId="58"/>
    <xf numFmtId="0" fontId="76" fillId="0" borderId="0" applyNumberFormat="0" applyFill="0" applyBorder="0" applyAlignment="0" applyProtection="0"/>
    <xf numFmtId="164" fontId="77" fillId="9" borderId="58"/>
    <xf numFmtId="0" fontId="78" fillId="12" borderId="59" applyNumberFormat="0" applyAlignment="0" applyProtection="0"/>
    <xf numFmtId="0" fontId="79" fillId="18" borderId="59" applyNumberFormat="0" applyAlignment="0" applyProtection="0"/>
    <xf numFmtId="0" fontId="80" fillId="18" borderId="60" applyNumberFormat="0" applyAlignment="0" applyProtection="0"/>
    <xf numFmtId="0" fontId="81" fillId="0" borderId="0" applyNumberFormat="0" applyFill="0" applyBorder="0" applyAlignment="0" applyProtection="0"/>
    <xf numFmtId="0" fontId="66" fillId="19" borderId="0" applyNumberFormat="0" applyBorder="0" applyAlignment="0" applyProtection="0"/>
    <xf numFmtId="0" fontId="66" fillId="20" borderId="0" applyNumberFormat="0" applyBorder="0" applyAlignment="0" applyProtection="0"/>
    <xf numFmtId="0" fontId="66" fillId="21" borderId="0" applyNumberFormat="0" applyBorder="0" applyAlignment="0" applyProtection="0"/>
    <xf numFmtId="0" fontId="66" fillId="13" borderId="0" applyNumberFormat="0" applyBorder="0" applyAlignment="0" applyProtection="0"/>
    <xf numFmtId="0" fontId="66" fillId="14" borderId="0" applyNumberFormat="0" applyBorder="0" applyAlignment="0" applyProtection="0"/>
    <xf numFmtId="0" fontId="66" fillId="22" borderId="0" applyNumberFormat="0" applyBorder="0" applyAlignment="0" applyProtection="0"/>
    <xf numFmtId="0" fontId="84" fillId="0" borderId="0"/>
    <xf numFmtId="43" fontId="21" fillId="0" borderId="0" applyFont="0" applyFill="0" applyBorder="0" applyAlignment="0" applyProtection="0"/>
    <xf numFmtId="0" fontId="9" fillId="2" borderId="62" applyFont="0" applyBorder="0">
      <alignment horizontal="center" wrapText="1"/>
    </xf>
  </cellStyleXfs>
  <cellXfs count="512">
    <xf numFmtId="0" fontId="0" fillId="0" borderId="0" xfId="0"/>
    <xf numFmtId="0" fontId="3" fillId="0" borderId="0" xfId="0" applyFont="1"/>
    <xf numFmtId="0" fontId="5" fillId="0" borderId="1" xfId="3" applyFont="1" applyBorder="1">
      <alignment vertical="center"/>
    </xf>
    <xf numFmtId="49" fontId="0" fillId="0" borderId="0" xfId="0" applyNumberFormat="1" applyAlignment="1">
      <alignment horizontal="center" vertical="center"/>
    </xf>
    <xf numFmtId="0" fontId="7" fillId="0" borderId="0" xfId="3" applyAlignment="1"/>
    <xf numFmtId="0" fontId="4" fillId="0" borderId="0" xfId="3" applyFont="1" applyAlignment="1"/>
    <xf numFmtId="0" fontId="16" fillId="0" borderId="0" xfId="3" applyFont="1" applyAlignment="1">
      <alignment vertical="center" wrapText="1"/>
    </xf>
    <xf numFmtId="0" fontId="6" fillId="0" borderId="1" xfId="3" applyFont="1" applyBorder="1">
      <alignment vertical="center"/>
    </xf>
    <xf numFmtId="0" fontId="15" fillId="0" borderId="1" xfId="3" applyFont="1" applyBorder="1">
      <alignment vertical="center"/>
    </xf>
    <xf numFmtId="0" fontId="0" fillId="6" borderId="0" xfId="0" applyFill="1"/>
    <xf numFmtId="0" fontId="21" fillId="0" borderId="0" xfId="0" applyFont="1"/>
    <xf numFmtId="0" fontId="22" fillId="0" borderId="0" xfId="10" applyFont="1"/>
    <xf numFmtId="0" fontId="24" fillId="0" borderId="0" xfId="9" applyFont="1" applyAlignment="1">
      <alignment horizontal="left" vertical="center"/>
    </xf>
    <xf numFmtId="0" fontId="3" fillId="0" borderId="0" xfId="3" applyFont="1" applyAlignment="1"/>
    <xf numFmtId="0" fontId="25" fillId="0" borderId="0" xfId="3" applyFont="1" applyAlignment="1"/>
    <xf numFmtId="0" fontId="28" fillId="0" borderId="0" xfId="0" applyFont="1"/>
    <xf numFmtId="0" fontId="29" fillId="0" borderId="0" xfId="0" applyFont="1"/>
    <xf numFmtId="0" fontId="0" fillId="0" borderId="0" xfId="3" applyFont="1" applyAlignment="1"/>
    <xf numFmtId="0" fontId="30" fillId="6" borderId="0" xfId="0" applyFont="1" applyFill="1"/>
    <xf numFmtId="0" fontId="22" fillId="6" borderId="0" xfId="0" applyFont="1" applyFill="1" applyAlignment="1">
      <alignment vertical="center"/>
    </xf>
    <xf numFmtId="0" fontId="0" fillId="6" borderId="0" xfId="0" applyFill="1" applyAlignment="1">
      <alignment vertical="top"/>
    </xf>
    <xf numFmtId="0" fontId="22" fillId="6" borderId="0" xfId="0" applyFont="1" applyFill="1"/>
    <xf numFmtId="0" fontId="34" fillId="6" borderId="0" xfId="0" applyFont="1" applyFill="1"/>
    <xf numFmtId="0" fontId="36" fillId="6" borderId="0" xfId="11" applyFill="1"/>
    <xf numFmtId="0" fontId="33" fillId="6" borderId="0" xfId="0" applyFont="1" applyFill="1" applyAlignment="1">
      <alignment horizontal="center" vertical="top" wrapText="1"/>
    </xf>
    <xf numFmtId="0" fontId="32" fillId="6" borderId="0" xfId="0" applyFont="1" applyFill="1" applyAlignment="1">
      <alignment horizontal="center" vertical="top" wrapText="1"/>
    </xf>
    <xf numFmtId="0" fontId="22" fillId="6" borderId="0" xfId="3" applyFont="1" applyFill="1" applyAlignment="1"/>
    <xf numFmtId="0" fontId="38" fillId="6" borderId="0" xfId="3" applyFont="1" applyFill="1" applyAlignment="1">
      <alignment vertical="center" wrapText="1"/>
    </xf>
    <xf numFmtId="0" fontId="31" fillId="6" borderId="1" xfId="3" applyFont="1" applyFill="1" applyBorder="1">
      <alignment vertical="center"/>
    </xf>
    <xf numFmtId="0" fontId="5" fillId="0" borderId="1" xfId="3" applyFont="1" applyBorder="1" applyAlignment="1">
      <alignment vertical="center" wrapText="1"/>
    </xf>
    <xf numFmtId="49" fontId="0" fillId="0" borderId="0" xfId="0" applyNumberFormat="1" applyAlignment="1">
      <alignment horizontal="left" vertical="center"/>
    </xf>
    <xf numFmtId="0" fontId="42" fillId="0" borderId="0" xfId="9" applyFont="1" applyAlignment="1">
      <alignment horizontal="left" vertical="center"/>
    </xf>
    <xf numFmtId="0" fontId="43" fillId="0" borderId="0" xfId="9" applyFont="1" applyAlignment="1">
      <alignment horizontal="left" vertical="center"/>
    </xf>
    <xf numFmtId="0" fontId="22" fillId="0" borderId="0" xfId="0" applyFont="1"/>
    <xf numFmtId="0" fontId="23" fillId="0" borderId="0" xfId="9" applyFont="1" applyAlignment="1">
      <alignment vertical="center"/>
    </xf>
    <xf numFmtId="0" fontId="18" fillId="7" borderId="8" xfId="3" applyFont="1" applyFill="1" applyBorder="1" applyAlignment="1">
      <alignment horizontal="center" vertical="center"/>
    </xf>
    <xf numFmtId="0" fontId="41" fillId="0" borderId="0" xfId="9" applyFont="1" applyAlignment="1">
      <alignment horizontal="left" vertical="center"/>
    </xf>
    <xf numFmtId="0" fontId="3" fillId="7" borderId="2" xfId="0" applyFont="1" applyFill="1" applyBorder="1" applyAlignment="1">
      <alignment vertical="top"/>
    </xf>
    <xf numFmtId="0" fontId="0" fillId="7" borderId="4" xfId="0" applyFill="1" applyBorder="1" applyAlignment="1">
      <alignment vertical="top"/>
    </xf>
    <xf numFmtId="0" fontId="12" fillId="7" borderId="2" xfId="3" applyFont="1" applyFill="1" applyBorder="1" applyAlignment="1"/>
    <xf numFmtId="0" fontId="12" fillId="7" borderId="4" xfId="3" applyFont="1" applyFill="1" applyBorder="1" applyAlignment="1"/>
    <xf numFmtId="0" fontId="7" fillId="7" borderId="5" xfId="3" applyFill="1" applyBorder="1" applyAlignment="1"/>
    <xf numFmtId="0" fontId="22" fillId="6" borderId="0" xfId="0" applyFont="1" applyFill="1" applyAlignment="1">
      <alignment vertical="center" wrapText="1"/>
    </xf>
    <xf numFmtId="49" fontId="46" fillId="0" borderId="0" xfId="0" applyNumberFormat="1" applyFont="1" applyAlignment="1">
      <alignment horizontal="center" vertical="center"/>
    </xf>
    <xf numFmtId="0" fontId="46" fillId="0" borderId="0" xfId="0" applyFont="1"/>
    <xf numFmtId="0" fontId="7" fillId="7" borderId="4" xfId="3" applyFill="1" applyBorder="1" applyAlignment="1"/>
    <xf numFmtId="0" fontId="19" fillId="7" borderId="2" xfId="0" applyFont="1" applyFill="1" applyBorder="1"/>
    <xf numFmtId="0" fontId="29" fillId="0" borderId="0" xfId="0" applyFont="1" applyAlignment="1">
      <alignment wrapText="1"/>
    </xf>
    <xf numFmtId="0" fontId="0" fillId="0" borderId="1" xfId="0" applyBorder="1"/>
    <xf numFmtId="0" fontId="37" fillId="0" borderId="0" xfId="0" applyFont="1" applyAlignment="1">
      <alignment horizontal="left"/>
    </xf>
    <xf numFmtId="0" fontId="22" fillId="6" borderId="0" xfId="0" applyFont="1" applyFill="1" applyAlignment="1">
      <alignment vertical="top"/>
    </xf>
    <xf numFmtId="0" fontId="22" fillId="6" borderId="0" xfId="0" applyFont="1" applyFill="1" applyAlignment="1">
      <alignment horizontal="left"/>
    </xf>
    <xf numFmtId="0" fontId="20" fillId="7" borderId="2" xfId="3" applyFont="1" applyFill="1" applyBorder="1" applyAlignment="1"/>
    <xf numFmtId="0" fontId="0" fillId="7" borderId="5" xfId="0" applyFill="1" applyBorder="1"/>
    <xf numFmtId="0" fontId="3" fillId="7" borderId="4" xfId="0" applyFont="1" applyFill="1" applyBorder="1" applyAlignment="1">
      <alignment vertical="top"/>
    </xf>
    <xf numFmtId="0" fontId="3" fillId="7" borderId="4" xfId="0" applyFont="1" applyFill="1" applyBorder="1"/>
    <xf numFmtId="0" fontId="25" fillId="0" borderId="0" xfId="0" applyFont="1"/>
    <xf numFmtId="0" fontId="0" fillId="0" borderId="0" xfId="0" applyAlignment="1">
      <alignment horizontal="left" vertical="top" wrapText="1"/>
    </xf>
    <xf numFmtId="0" fontId="31" fillId="6" borderId="0" xfId="0" applyFont="1" applyFill="1" applyAlignment="1">
      <alignment horizontal="left" vertical="center" wrapText="1" indent="1"/>
    </xf>
    <xf numFmtId="0" fontId="31" fillId="6" borderId="0" xfId="0" applyFont="1" applyFill="1" applyAlignment="1">
      <alignment horizontal="left" vertical="center" wrapText="1"/>
    </xf>
    <xf numFmtId="0" fontId="22" fillId="6" borderId="0" xfId="0" applyFont="1" applyFill="1" applyAlignment="1">
      <alignment wrapText="1"/>
    </xf>
    <xf numFmtId="49" fontId="3" fillId="0" borderId="0" xfId="0" applyNumberFormat="1" applyFont="1" applyAlignment="1">
      <alignment horizontal="left" vertical="center"/>
    </xf>
    <xf numFmtId="0" fontId="49" fillId="0" borderId="0" xfId="10" applyFont="1"/>
    <xf numFmtId="0" fontId="0" fillId="0" borderId="0" xfId="0" applyAlignment="1">
      <alignment wrapText="1"/>
    </xf>
    <xf numFmtId="0" fontId="50" fillId="0" borderId="0" xfId="0" applyFont="1" applyAlignment="1">
      <alignment horizontal="center" vertical="center" wrapText="1"/>
    </xf>
    <xf numFmtId="0" fontId="50" fillId="0" borderId="0" xfId="0" applyFont="1" applyAlignment="1">
      <alignment horizontal="center"/>
    </xf>
    <xf numFmtId="0" fontId="16" fillId="0" borderId="0" xfId="3" applyFont="1">
      <alignment vertical="center"/>
    </xf>
    <xf numFmtId="0" fontId="52" fillId="0" borderId="0" xfId="0" applyFont="1"/>
    <xf numFmtId="0" fontId="54" fillId="0" borderId="0" xfId="11" applyFont="1" applyAlignment="1">
      <alignment vertical="center"/>
    </xf>
    <xf numFmtId="0" fontId="35" fillId="0" borderId="0" xfId="10" applyFont="1" applyAlignment="1">
      <alignment vertical="center"/>
    </xf>
    <xf numFmtId="0" fontId="19" fillId="0" borderId="0" xfId="0" applyFont="1"/>
    <xf numFmtId="0" fontId="29" fillId="0" borderId="0" xfId="9" applyFont="1" applyAlignment="1">
      <alignment vertical="center"/>
    </xf>
    <xf numFmtId="0" fontId="18" fillId="7" borderId="24" xfId="3" applyFont="1" applyFill="1" applyBorder="1" applyAlignment="1">
      <alignment horizontal="center" vertical="center"/>
    </xf>
    <xf numFmtId="0" fontId="3" fillId="7" borderId="24" xfId="0" applyFont="1" applyFill="1" applyBorder="1" applyAlignment="1">
      <alignment vertical="center" wrapText="1"/>
    </xf>
    <xf numFmtId="0" fontId="0" fillId="7" borderId="25" xfId="0" applyFill="1" applyBorder="1" applyAlignment="1">
      <alignment horizontal="center" wrapText="1"/>
    </xf>
    <xf numFmtId="0" fontId="0" fillId="7" borderId="4" xfId="0" applyFill="1" applyBorder="1"/>
    <xf numFmtId="0" fontId="25" fillId="0" borderId="0" xfId="0" applyFont="1" applyAlignment="1">
      <alignment vertical="center"/>
    </xf>
    <xf numFmtId="0" fontId="28" fillId="0" borderId="0" xfId="0" applyFont="1" applyAlignment="1">
      <alignment vertical="center"/>
    </xf>
    <xf numFmtId="0" fontId="37" fillId="7" borderId="8" xfId="3" applyFont="1" applyFill="1" applyBorder="1" applyAlignment="1">
      <alignment horizontal="center" vertical="center"/>
    </xf>
    <xf numFmtId="0" fontId="45" fillId="7" borderId="5" xfId="3" applyFont="1" applyFill="1" applyBorder="1" applyAlignment="1"/>
    <xf numFmtId="0" fontId="29" fillId="0" borderId="0" xfId="0" applyFont="1" applyAlignment="1">
      <alignment horizontal="center"/>
    </xf>
    <xf numFmtId="0" fontId="17" fillId="0" borderId="0" xfId="3" applyFont="1" applyAlignment="1">
      <alignment horizontal="right" vertical="center" wrapText="1"/>
    </xf>
    <xf numFmtId="0" fontId="18" fillId="0" borderId="0" xfId="3" applyFont="1" applyAlignment="1">
      <alignment horizontal="right" vertical="center"/>
    </xf>
    <xf numFmtId="0" fontId="18" fillId="7" borderId="8" xfId="0" applyFont="1" applyFill="1" applyBorder="1" applyAlignment="1">
      <alignment horizontal="center"/>
    </xf>
    <xf numFmtId="0" fontId="45" fillId="7" borderId="4" xfId="3" applyFont="1" applyFill="1" applyBorder="1" applyAlignment="1"/>
    <xf numFmtId="0" fontId="35" fillId="7" borderId="20" xfId="0" applyFont="1" applyFill="1" applyBorder="1" applyAlignment="1">
      <alignment horizontal="center" vertical="center" wrapText="1"/>
    </xf>
    <xf numFmtId="0" fontId="18" fillId="7" borderId="4" xfId="3" applyFont="1" applyFill="1" applyBorder="1" applyAlignment="1">
      <alignment horizontal="center"/>
    </xf>
    <xf numFmtId="0" fontId="17" fillId="7" borderId="27" xfId="3" applyFont="1" applyFill="1" applyBorder="1" applyAlignment="1">
      <alignment horizontal="center" vertical="center" wrapText="1"/>
    </xf>
    <xf numFmtId="0" fontId="5" fillId="0" borderId="28" xfId="3" applyFont="1" applyBorder="1" applyAlignment="1">
      <alignment horizontal="center" vertical="center" wrapText="1"/>
    </xf>
    <xf numFmtId="0" fontId="15" fillId="0" borderId="21" xfId="3" applyFont="1" applyBorder="1" applyAlignment="1">
      <alignment vertical="center" wrapText="1"/>
    </xf>
    <xf numFmtId="0" fontId="5" fillId="0" borderId="29" xfId="3" applyFont="1" applyBorder="1" applyAlignment="1">
      <alignment horizontal="center" vertical="center" wrapText="1"/>
    </xf>
    <xf numFmtId="0" fontId="15" fillId="0" borderId="30" xfId="3" applyFont="1" applyBorder="1" applyAlignment="1">
      <alignment vertical="center" wrapText="1"/>
    </xf>
    <xf numFmtId="0" fontId="5" fillId="0" borderId="32" xfId="3" applyFont="1" applyBorder="1" applyAlignment="1">
      <alignment horizontal="center" vertical="center" wrapText="1"/>
    </xf>
    <xf numFmtId="0" fontId="5" fillId="0" borderId="34" xfId="3" applyFont="1" applyBorder="1" applyAlignment="1">
      <alignment horizontal="center" vertical="center" wrapText="1"/>
    </xf>
    <xf numFmtId="0" fontId="17" fillId="7" borderId="29" xfId="3" applyFont="1" applyFill="1" applyBorder="1" applyAlignment="1">
      <alignment horizontal="center" vertical="center" wrapText="1"/>
    </xf>
    <xf numFmtId="0" fontId="17" fillId="7" borderId="31" xfId="3" applyFont="1" applyFill="1" applyBorder="1" applyAlignment="1">
      <alignment vertical="center" wrapText="1"/>
    </xf>
    <xf numFmtId="0" fontId="5" fillId="0" borderId="30" xfId="3" applyFont="1" applyBorder="1">
      <alignment vertical="center"/>
    </xf>
    <xf numFmtId="0" fontId="13" fillId="7" borderId="29" xfId="0" applyFont="1" applyFill="1" applyBorder="1" applyAlignment="1">
      <alignment horizontal="center" vertical="center" wrapText="1"/>
    </xf>
    <xf numFmtId="0" fontId="13" fillId="7" borderId="31" xfId="0" applyFont="1" applyFill="1" applyBorder="1" applyAlignment="1">
      <alignment horizontal="center" vertical="center" wrapText="1"/>
    </xf>
    <xf numFmtId="0" fontId="13" fillId="7" borderId="42" xfId="0" applyFont="1" applyFill="1" applyBorder="1" applyAlignment="1">
      <alignment horizontal="center" vertical="center" wrapText="1"/>
    </xf>
    <xf numFmtId="0" fontId="13" fillId="7" borderId="43" xfId="0" applyFont="1" applyFill="1" applyBorder="1" applyAlignment="1">
      <alignment horizontal="center" vertical="center" wrapText="1"/>
    </xf>
    <xf numFmtId="0" fontId="0" fillId="7" borderId="27" xfId="0" applyFill="1" applyBorder="1" applyAlignment="1">
      <alignment horizont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5" fillId="0" borderId="46" xfId="3" applyFont="1" applyBorder="1" applyAlignment="1">
      <alignment horizontal="center" vertical="center" wrapText="1"/>
    </xf>
    <xf numFmtId="0" fontId="5" fillId="0" borderId="34" xfId="3" applyFont="1" applyBorder="1" applyAlignment="1">
      <alignment horizontal="left" vertical="center" wrapText="1"/>
    </xf>
    <xf numFmtId="0" fontId="5" fillId="0" borderId="47" xfId="3" applyFont="1" applyBorder="1" applyAlignment="1">
      <alignment horizontal="center" vertical="center" wrapText="1"/>
    </xf>
    <xf numFmtId="0" fontId="25" fillId="0" borderId="10"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18" fillId="7" borderId="28" xfId="0" applyFont="1" applyFill="1" applyBorder="1" applyAlignment="1">
      <alignment vertical="center"/>
    </xf>
    <xf numFmtId="0" fontId="18" fillId="7" borderId="48" xfId="0" applyFont="1" applyFill="1" applyBorder="1" applyAlignment="1">
      <alignment vertical="center"/>
    </xf>
    <xf numFmtId="0" fontId="18" fillId="7" borderId="22" xfId="0" applyFont="1" applyFill="1" applyBorder="1" applyAlignment="1">
      <alignment horizontal="center" vertical="center"/>
    </xf>
    <xf numFmtId="0" fontId="25" fillId="7" borderId="28" xfId="3" applyFont="1" applyFill="1" applyBorder="1" applyAlignment="1">
      <alignment horizontal="center" vertical="center" wrapText="1"/>
    </xf>
    <xf numFmtId="0" fontId="22" fillId="6" borderId="9" xfId="0" applyFont="1" applyFill="1" applyBorder="1" applyAlignment="1">
      <alignment horizontal="center" vertical="center"/>
    </xf>
    <xf numFmtId="0" fontId="32" fillId="7" borderId="27" xfId="3" applyFont="1" applyFill="1" applyBorder="1" applyAlignment="1">
      <alignment horizontal="center" vertical="center" wrapText="1"/>
    </xf>
    <xf numFmtId="0" fontId="31" fillId="6" borderId="29" xfId="3" applyFont="1" applyFill="1" applyBorder="1" applyAlignment="1">
      <alignment horizontal="center" vertical="center" wrapText="1"/>
    </xf>
    <xf numFmtId="0" fontId="31" fillId="6" borderId="30" xfId="3" applyFont="1" applyFill="1" applyBorder="1">
      <alignment vertical="center"/>
    </xf>
    <xf numFmtId="0" fontId="31" fillId="6" borderId="32" xfId="3" applyFont="1" applyFill="1" applyBorder="1" applyAlignment="1">
      <alignment horizontal="center" vertical="center" wrapText="1"/>
    </xf>
    <xf numFmtId="0" fontId="31" fillId="6" borderId="34" xfId="3" applyFont="1" applyFill="1" applyBorder="1" applyAlignment="1">
      <alignment horizontal="center" vertical="center" wrapText="1"/>
    </xf>
    <xf numFmtId="0" fontId="35" fillId="6" borderId="35" xfId="0" applyFont="1" applyFill="1" applyBorder="1" applyAlignment="1">
      <alignment vertical="center" wrapText="1"/>
    </xf>
    <xf numFmtId="0" fontId="22" fillId="7" borderId="4" xfId="0" applyFont="1" applyFill="1" applyBorder="1" applyAlignment="1">
      <alignment vertical="top"/>
    </xf>
    <xf numFmtId="49" fontId="3" fillId="7" borderId="29" xfId="1" applyNumberFormat="1" applyFont="1" applyFill="1" applyBorder="1" applyAlignment="1">
      <alignment horizontal="center" vertical="center"/>
    </xf>
    <xf numFmtId="49" fontId="3" fillId="7" borderId="30" xfId="1" applyNumberFormat="1" applyFont="1" applyFill="1" applyBorder="1" applyAlignment="1">
      <alignment horizontal="center" vertical="center"/>
    </xf>
    <xf numFmtId="49" fontId="3" fillId="7" borderId="31" xfId="1" applyNumberFormat="1" applyFont="1" applyFill="1" applyBorder="1" applyAlignment="1">
      <alignment horizontal="center" vertical="center" wrapText="1"/>
    </xf>
    <xf numFmtId="49" fontId="3" fillId="7" borderId="25" xfId="1" applyNumberFormat="1" applyFont="1" applyFill="1" applyBorder="1" applyAlignment="1">
      <alignment horizontal="center" vertical="center"/>
    </xf>
    <xf numFmtId="49" fontId="3" fillId="7" borderId="47" xfId="1" applyNumberFormat="1" applyFont="1" applyFill="1" applyBorder="1" applyAlignment="1">
      <alignment horizontal="center" vertical="center"/>
    </xf>
    <xf numFmtId="49" fontId="3" fillId="7" borderId="37" xfId="1" applyNumberFormat="1" applyFont="1" applyFill="1" applyBorder="1" applyAlignment="1">
      <alignment horizontal="center" vertical="center"/>
    </xf>
    <xf numFmtId="49" fontId="3" fillId="7" borderId="28" xfId="0" applyNumberFormat="1" applyFont="1" applyFill="1" applyBorder="1" applyAlignment="1">
      <alignment horizontal="center" vertical="center"/>
    </xf>
    <xf numFmtId="0" fontId="3" fillId="7" borderId="21" xfId="0" applyFont="1" applyFill="1" applyBorder="1"/>
    <xf numFmtId="0" fontId="3" fillId="7" borderId="22" xfId="0" applyFont="1" applyFill="1" applyBorder="1" applyAlignment="1">
      <alignment horizontal="center"/>
    </xf>
    <xf numFmtId="0" fontId="3" fillId="7" borderId="22" xfId="0" applyFont="1" applyFill="1" applyBorder="1"/>
    <xf numFmtId="49" fontId="3" fillId="7" borderId="29" xfId="0" applyNumberFormat="1" applyFont="1" applyFill="1" applyBorder="1" applyAlignment="1">
      <alignment horizontal="center" vertical="center" wrapText="1"/>
    </xf>
    <xf numFmtId="0" fontId="3" fillId="7" borderId="30" xfId="0" applyFont="1" applyFill="1" applyBorder="1" applyAlignment="1">
      <alignment horizontal="center" vertical="center" wrapText="1"/>
    </xf>
    <xf numFmtId="0" fontId="3" fillId="7" borderId="30" xfId="0" applyFont="1" applyFill="1" applyBorder="1" applyAlignment="1">
      <alignment horizontal="center" vertical="center"/>
    </xf>
    <xf numFmtId="0" fontId="3" fillId="7" borderId="31" xfId="0" applyFont="1" applyFill="1" applyBorder="1" applyAlignment="1">
      <alignment horizontal="center" vertical="center" wrapText="1"/>
    </xf>
    <xf numFmtId="49" fontId="3" fillId="7" borderId="34" xfId="0" applyNumberFormat="1" applyFont="1" applyFill="1" applyBorder="1" applyAlignment="1">
      <alignment horizontal="center" vertical="center" wrapText="1"/>
    </xf>
    <xf numFmtId="49" fontId="3" fillId="7" borderId="35" xfId="0" applyNumberFormat="1" applyFont="1" applyFill="1" applyBorder="1" applyAlignment="1">
      <alignment horizontal="center" vertical="center" wrapText="1"/>
    </xf>
    <xf numFmtId="49" fontId="3" fillId="7" borderId="37" xfId="0" applyNumberFormat="1" applyFont="1" applyFill="1" applyBorder="1" applyAlignment="1">
      <alignment horizontal="center" vertical="center" wrapText="1"/>
    </xf>
    <xf numFmtId="0" fontId="0" fillId="0" borderId="29" xfId="0" applyBorder="1"/>
    <xf numFmtId="0" fontId="0" fillId="0" borderId="30" xfId="0" applyBorder="1"/>
    <xf numFmtId="0" fontId="0" fillId="0" borderId="31" xfId="0" applyBorder="1"/>
    <xf numFmtId="0" fontId="0" fillId="0" borderId="32" xfId="0" applyBorder="1"/>
    <xf numFmtId="0" fontId="0" fillId="0" borderId="38" xfId="0" applyBorder="1"/>
    <xf numFmtId="0" fontId="0" fillId="0" borderId="34" xfId="0" applyBorder="1"/>
    <xf numFmtId="0" fontId="0" fillId="0" borderId="35" xfId="0" applyBorder="1"/>
    <xf numFmtId="0" fontId="0" fillId="0" borderId="37" xfId="0" applyBorder="1"/>
    <xf numFmtId="0" fontId="25" fillId="0" borderId="1" xfId="3" applyFont="1" applyBorder="1" applyAlignment="1">
      <alignment vertical="center" wrapText="1"/>
    </xf>
    <xf numFmtId="0" fontId="25" fillId="0" borderId="29" xfId="3" applyFont="1" applyBorder="1" applyAlignment="1">
      <alignment horizontal="center" vertical="center" wrapText="1"/>
    </xf>
    <xf numFmtId="0" fontId="25" fillId="0" borderId="30" xfId="0" applyFont="1" applyBorder="1" applyAlignment="1">
      <alignment horizontal="left" vertical="center" indent="1"/>
    </xf>
    <xf numFmtId="0" fontId="25" fillId="0" borderId="32" xfId="3" applyFont="1" applyBorder="1" applyAlignment="1">
      <alignment horizontal="center" vertical="center" wrapText="1"/>
    </xf>
    <xf numFmtId="0" fontId="25" fillId="0" borderId="1" xfId="0" applyFont="1" applyBorder="1" applyAlignment="1">
      <alignment horizontal="left" vertical="center" indent="1"/>
    </xf>
    <xf numFmtId="0" fontId="25" fillId="0" borderId="42" xfId="3" applyFont="1" applyBorder="1" applyAlignment="1">
      <alignment horizontal="center" vertical="center" wrapText="1"/>
    </xf>
    <xf numFmtId="0" fontId="25" fillId="0" borderId="16" xfId="0" applyFont="1" applyBorder="1" applyAlignment="1">
      <alignment horizontal="left" vertical="center" indent="1"/>
    </xf>
    <xf numFmtId="0" fontId="25" fillId="0" borderId="44" xfId="3" applyFont="1" applyBorder="1" applyAlignment="1">
      <alignment horizontal="center" vertical="center" wrapText="1"/>
    </xf>
    <xf numFmtId="0" fontId="25" fillId="0" borderId="6" xfId="0" applyFont="1" applyBorder="1" applyAlignment="1">
      <alignment horizontal="left" vertical="center" indent="1"/>
    </xf>
    <xf numFmtId="0" fontId="25" fillId="0" borderId="34" xfId="3" applyFont="1" applyBorder="1" applyAlignment="1">
      <alignment horizontal="center" vertical="center" wrapText="1"/>
    </xf>
    <xf numFmtId="0" fontId="25" fillId="0" borderId="35" xfId="0" applyFont="1" applyBorder="1" applyAlignment="1">
      <alignment horizontal="left" vertical="center" indent="1"/>
    </xf>
    <xf numFmtId="0" fontId="0" fillId="0" borderId="0" xfId="3" applyFont="1">
      <alignment vertical="center"/>
    </xf>
    <xf numFmtId="0" fontId="18" fillId="7" borderId="21" xfId="9" applyFont="1" applyFill="1" applyBorder="1" applyAlignment="1">
      <alignment horizontal="center" vertical="center" wrapText="1"/>
    </xf>
    <xf numFmtId="0" fontId="18" fillId="7" borderId="21" xfId="9" applyFont="1" applyFill="1" applyBorder="1" applyAlignment="1">
      <alignment horizontal="center" vertical="center"/>
    </xf>
    <xf numFmtId="0" fontId="18" fillId="7" borderId="23" xfId="9" applyFont="1" applyFill="1" applyBorder="1" applyAlignment="1">
      <alignment horizontal="center" vertical="center" wrapText="1"/>
    </xf>
    <xf numFmtId="0" fontId="18" fillId="7" borderId="22" xfId="9" applyFont="1" applyFill="1" applyBorder="1" applyAlignment="1">
      <alignment horizontal="center" vertical="center" wrapText="1"/>
    </xf>
    <xf numFmtId="0" fontId="18" fillId="7" borderId="6" xfId="9" applyFont="1" applyFill="1" applyBorder="1" applyAlignment="1">
      <alignment horizontal="center" vertical="center" wrapText="1"/>
    </xf>
    <xf numFmtId="0" fontId="18" fillId="7" borderId="19" xfId="9" applyFont="1" applyFill="1" applyBorder="1" applyAlignment="1">
      <alignment horizontal="left" vertical="center"/>
    </xf>
    <xf numFmtId="0" fontId="18" fillId="7" borderId="6" xfId="9" applyFont="1" applyFill="1" applyBorder="1" applyAlignment="1">
      <alignment horizontal="left" vertical="center"/>
    </xf>
    <xf numFmtId="0" fontId="25" fillId="0" borderId="1" xfId="9" applyFont="1" applyBorder="1" applyAlignment="1">
      <alignment horizontal="center" vertical="center"/>
    </xf>
    <xf numFmtId="0" fontId="25" fillId="0" borderId="1" xfId="9" applyFont="1" applyBorder="1" applyAlignment="1">
      <alignment horizontal="left" vertical="center"/>
    </xf>
    <xf numFmtId="49" fontId="25" fillId="0" borderId="1" xfId="9" applyNumberFormat="1" applyFont="1" applyBorder="1" applyAlignment="1">
      <alignment horizontal="left" vertical="center"/>
    </xf>
    <xf numFmtId="0" fontId="21" fillId="0" borderId="1" xfId="10" applyFont="1" applyBorder="1"/>
    <xf numFmtId="0" fontId="27" fillId="0" borderId="1" xfId="10" applyFont="1" applyBorder="1"/>
    <xf numFmtId="0" fontId="18" fillId="7" borderId="1" xfId="9" applyFont="1" applyFill="1" applyBorder="1" applyAlignment="1">
      <alignment horizontal="center" vertical="center" wrapText="1"/>
    </xf>
    <xf numFmtId="0" fontId="18" fillId="7" borderId="4" xfId="9" applyFont="1" applyFill="1" applyBorder="1" applyAlignment="1">
      <alignment horizontal="left" vertical="center"/>
    </xf>
    <xf numFmtId="0" fontId="18" fillId="7" borderId="1" xfId="9" applyFont="1" applyFill="1" applyBorder="1" applyAlignment="1">
      <alignment horizontal="left" vertical="center"/>
    </xf>
    <xf numFmtId="0" fontId="25" fillId="0" borderId="4" xfId="9" applyFont="1" applyBorder="1" applyAlignment="1">
      <alignment horizontal="left" vertical="center"/>
    </xf>
    <xf numFmtId="0" fontId="21" fillId="0" borderId="1" xfId="0" applyFont="1" applyBorder="1"/>
    <xf numFmtId="0" fontId="21" fillId="7" borderId="1" xfId="0" applyFont="1" applyFill="1" applyBorder="1"/>
    <xf numFmtId="49" fontId="25" fillId="0" borderId="1" xfId="9" applyNumberFormat="1" applyFont="1" applyBorder="1" applyAlignment="1">
      <alignment horizontal="left" vertical="center" wrapText="1"/>
    </xf>
    <xf numFmtId="0" fontId="25" fillId="6" borderId="1" xfId="9" applyFont="1" applyFill="1" applyBorder="1" applyAlignment="1">
      <alignment horizontal="center" vertical="center"/>
    </xf>
    <xf numFmtId="0" fontId="25" fillId="0" borderId="1" xfId="10" applyFont="1" applyBorder="1" applyAlignment="1">
      <alignment horizontal="center"/>
    </xf>
    <xf numFmtId="0" fontId="25" fillId="0" borderId="1" xfId="10" applyFont="1" applyBorder="1"/>
    <xf numFmtId="0" fontId="21" fillId="7" borderId="1" xfId="0" applyFont="1" applyFill="1" applyBorder="1" applyAlignment="1">
      <alignment horizontal="left" wrapText="1"/>
    </xf>
    <xf numFmtId="0" fontId="14" fillId="0" borderId="29" xfId="3" applyFont="1" applyBorder="1" applyAlignment="1">
      <alignment horizontal="center" vertical="center" wrapText="1"/>
    </xf>
    <xf numFmtId="0" fontId="14" fillId="0" borderId="30" xfId="3" applyFont="1" applyBorder="1">
      <alignment vertical="center"/>
    </xf>
    <xf numFmtId="0" fontId="14" fillId="0" borderId="32" xfId="3" applyFont="1" applyBorder="1" applyAlignment="1">
      <alignment horizontal="center" vertical="center" wrapText="1"/>
    </xf>
    <xf numFmtId="0" fontId="14" fillId="0" borderId="1" xfId="3" applyFont="1" applyBorder="1">
      <alignment vertical="center"/>
    </xf>
    <xf numFmtId="0" fontId="5" fillId="0" borderId="1" xfId="3" applyFont="1" applyBorder="1" applyAlignment="1">
      <alignment horizontal="left" vertical="center" indent="1"/>
    </xf>
    <xf numFmtId="0" fontId="5" fillId="0" borderId="1" xfId="3" applyFont="1" applyBorder="1" applyAlignment="1">
      <alignment horizontal="left" vertical="center" indent="2"/>
    </xf>
    <xf numFmtId="0" fontId="5" fillId="0" borderId="1" xfId="3" applyFont="1" applyBorder="1" applyAlignment="1">
      <alignment horizontal="left" vertical="center" wrapText="1" indent="1"/>
    </xf>
    <xf numFmtId="0" fontId="5" fillId="0" borderId="1" xfId="3" applyFont="1" applyBorder="1" applyAlignment="1">
      <alignment horizontal="left" vertical="center" wrapText="1"/>
    </xf>
    <xf numFmtId="0" fontId="14" fillId="0" borderId="1" xfId="3" applyFont="1" applyBorder="1" applyAlignment="1">
      <alignment vertical="center" wrapText="1"/>
    </xf>
    <xf numFmtId="0" fontId="5" fillId="0" borderId="1" xfId="3" applyFont="1" applyBorder="1" applyAlignment="1">
      <alignment horizontal="left" vertical="center" wrapText="1" indent="2"/>
    </xf>
    <xf numFmtId="0" fontId="5" fillId="0" borderId="35" xfId="3" applyFont="1" applyBorder="1" applyAlignment="1">
      <alignment horizontal="left" vertical="center" wrapText="1"/>
    </xf>
    <xf numFmtId="0" fontId="3" fillId="7" borderId="28"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25" fillId="7" borderId="26" xfId="0" applyFont="1" applyFill="1" applyBorder="1" applyAlignment="1">
      <alignment horizontal="center" vertical="center" wrapText="1"/>
    </xf>
    <xf numFmtId="0" fontId="0" fillId="6" borderId="29" xfId="0" applyFill="1" applyBorder="1" applyAlignment="1">
      <alignment horizontal="center" vertical="top" wrapText="1"/>
    </xf>
    <xf numFmtId="0" fontId="17" fillId="6" borderId="30" xfId="0" applyFont="1" applyFill="1" applyBorder="1" applyAlignment="1">
      <alignment vertical="center" wrapText="1"/>
    </xf>
    <xf numFmtId="0" fontId="56" fillId="5" borderId="30" xfId="0" applyFont="1" applyFill="1" applyBorder="1" applyAlignment="1">
      <alignment vertical="center" wrapText="1"/>
    </xf>
    <xf numFmtId="0" fontId="56" fillId="5" borderId="31" xfId="0" applyFont="1" applyFill="1" applyBorder="1" applyAlignment="1">
      <alignment vertical="center" wrapText="1"/>
    </xf>
    <xf numFmtId="0" fontId="0" fillId="6" borderId="32" xfId="0" applyFill="1" applyBorder="1" applyAlignment="1">
      <alignment horizontal="center" vertical="top" wrapText="1"/>
    </xf>
    <xf numFmtId="0" fontId="17" fillId="6" borderId="1" xfId="0" applyFont="1" applyFill="1" applyBorder="1" applyAlignment="1">
      <alignment vertical="center" wrapText="1"/>
    </xf>
    <xf numFmtId="0" fontId="56" fillId="5" borderId="1" xfId="0" applyFont="1" applyFill="1" applyBorder="1" applyAlignment="1">
      <alignment vertical="center" wrapText="1"/>
    </xf>
    <xf numFmtId="0" fontId="0" fillId="6" borderId="1" xfId="0" applyFill="1" applyBorder="1" applyAlignment="1">
      <alignment horizontal="left" vertical="center" wrapText="1" indent="1"/>
    </xf>
    <xf numFmtId="0" fontId="56" fillId="6" borderId="1" xfId="0" applyFont="1" applyFill="1" applyBorder="1" applyAlignment="1">
      <alignment horizontal="left" vertical="center" wrapText="1" indent="1"/>
    </xf>
    <xf numFmtId="0" fontId="3"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4" xfId="0" applyFill="1" applyBorder="1" applyAlignment="1">
      <alignment horizontal="center" vertical="top" wrapText="1"/>
    </xf>
    <xf numFmtId="0" fontId="0" fillId="6" borderId="30" xfId="0" applyFill="1" applyBorder="1" applyAlignment="1">
      <alignment vertical="top" wrapText="1"/>
    </xf>
    <xf numFmtId="0" fontId="0" fillId="6" borderId="1" xfId="0" applyFill="1" applyBorder="1" applyAlignment="1">
      <alignment horizontal="left" vertical="top" wrapText="1" indent="1"/>
    </xf>
    <xf numFmtId="0" fontId="0" fillId="6" borderId="1" xfId="0" applyFill="1" applyBorder="1" applyAlignment="1">
      <alignment vertical="top" wrapText="1"/>
    </xf>
    <xf numFmtId="0" fontId="0" fillId="6" borderId="49" xfId="0" applyFill="1" applyBorder="1" applyAlignment="1">
      <alignment horizontal="center" vertical="center" wrapText="1"/>
    </xf>
    <xf numFmtId="0" fontId="25" fillId="6" borderId="1" xfId="0" applyFont="1" applyFill="1" applyBorder="1" applyAlignment="1">
      <alignment vertical="top" wrapText="1"/>
    </xf>
    <xf numFmtId="0" fontId="25" fillId="6" borderId="1" xfId="0" applyFont="1" applyFill="1" applyBorder="1" applyAlignment="1">
      <alignment horizontal="left" vertical="top" wrapText="1" indent="1"/>
    </xf>
    <xf numFmtId="0" fontId="0" fillId="6" borderId="35" xfId="0" applyFill="1" applyBorder="1" applyAlignment="1">
      <alignment vertical="top" wrapText="1"/>
    </xf>
    <xf numFmtId="0" fontId="3" fillId="0" borderId="6" xfId="0" applyFont="1" applyBorder="1"/>
    <xf numFmtId="0" fontId="3" fillId="0" borderId="1" xfId="0" applyFont="1" applyBorder="1"/>
    <xf numFmtId="0" fontId="37" fillId="7" borderId="29" xfId="0" applyFont="1" applyFill="1" applyBorder="1" applyAlignment="1">
      <alignment horizontal="center" vertical="center"/>
    </xf>
    <xf numFmtId="0" fontId="37" fillId="7" borderId="44" xfId="0" applyFont="1" applyFill="1" applyBorder="1" applyAlignment="1">
      <alignment horizontal="center" vertical="center"/>
    </xf>
    <xf numFmtId="0" fontId="37" fillId="7" borderId="50" xfId="0" applyFont="1" applyFill="1" applyBorder="1" applyAlignment="1">
      <alignment horizontal="center" vertical="center"/>
    </xf>
    <xf numFmtId="0" fontId="56" fillId="6" borderId="46" xfId="0" applyFont="1" applyFill="1" applyBorder="1" applyAlignment="1">
      <alignment horizontal="left" vertical="center" wrapText="1"/>
    </xf>
    <xf numFmtId="0" fontId="0" fillId="6" borderId="0" xfId="0" applyFill="1" applyAlignment="1">
      <alignment wrapText="1"/>
    </xf>
    <xf numFmtId="0" fontId="0" fillId="0" borderId="38" xfId="0" applyBorder="1" applyAlignment="1">
      <alignment horizontal="center"/>
    </xf>
    <xf numFmtId="0" fontId="56" fillId="6" borderId="47" xfId="0" applyFont="1" applyFill="1" applyBorder="1" applyAlignment="1">
      <alignment horizontal="left" vertical="center" wrapText="1" indent="1"/>
    </xf>
    <xf numFmtId="0" fontId="18" fillId="7" borderId="29" xfId="0" applyFont="1" applyFill="1" applyBorder="1" applyAlignment="1">
      <alignment horizontal="center" vertical="center"/>
    </xf>
    <xf numFmtId="0" fontId="56" fillId="6" borderId="30" xfId="0" applyFont="1" applyFill="1" applyBorder="1" applyAlignment="1">
      <alignment horizontal="left" vertical="center" wrapText="1"/>
    </xf>
    <xf numFmtId="0" fontId="3" fillId="5" borderId="30" xfId="0" applyFont="1" applyFill="1" applyBorder="1"/>
    <xf numFmtId="0" fontId="3" fillId="5" borderId="31" xfId="0" applyFont="1" applyFill="1" applyBorder="1"/>
    <xf numFmtId="0" fontId="18" fillId="7" borderId="44"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8" fillId="7" borderId="50" xfId="0" applyFont="1" applyFill="1" applyBorder="1" applyAlignment="1">
      <alignment horizontal="center" vertical="center"/>
    </xf>
    <xf numFmtId="0" fontId="56" fillId="6" borderId="35" xfId="0" applyFont="1" applyFill="1" applyBorder="1" applyAlignment="1">
      <alignment horizontal="left" vertical="center" wrapText="1"/>
    </xf>
    <xf numFmtId="0" fontId="47" fillId="7" borderId="2" xfId="0" applyFont="1" applyFill="1" applyBorder="1"/>
    <xf numFmtId="0" fontId="18" fillId="7" borderId="8" xfId="0" applyFont="1" applyFill="1" applyBorder="1" applyAlignment="1">
      <alignment vertical="center" wrapText="1"/>
    </xf>
    <xf numFmtId="14" fontId="3" fillId="7" borderId="5" xfId="0" applyNumberFormat="1" applyFont="1" applyFill="1" applyBorder="1" applyAlignment="1">
      <alignment horizontal="center"/>
    </xf>
    <xf numFmtId="14" fontId="33" fillId="7" borderId="5" xfId="0" applyNumberFormat="1" applyFont="1" applyFill="1" applyBorder="1" applyAlignment="1">
      <alignment horizontal="center"/>
    </xf>
    <xf numFmtId="0" fontId="3" fillId="0" borderId="0" xfId="0" applyFont="1" applyAlignment="1">
      <alignment wrapText="1"/>
    </xf>
    <xf numFmtId="0" fontId="47" fillId="0" borderId="0" xfId="10" applyFont="1" applyAlignment="1">
      <alignment horizontal="right" vertical="center"/>
    </xf>
    <xf numFmtId="0" fontId="40" fillId="0" borderId="0" xfId="9" applyFont="1" applyAlignment="1">
      <alignment vertical="center"/>
    </xf>
    <xf numFmtId="0" fontId="47" fillId="7" borderId="2" xfId="3" applyFont="1" applyFill="1" applyBorder="1">
      <alignment vertical="center"/>
    </xf>
    <xf numFmtId="0" fontId="12" fillId="7" borderId="2" xfId="3" applyFont="1" applyFill="1" applyBorder="1">
      <alignment vertical="center"/>
    </xf>
    <xf numFmtId="0" fontId="20" fillId="7" borderId="2" xfId="3" applyFont="1" applyFill="1" applyBorder="1">
      <alignment vertical="center"/>
    </xf>
    <xf numFmtId="0" fontId="47" fillId="0" borderId="0" xfId="0" applyFont="1"/>
    <xf numFmtId="0" fontId="59" fillId="7" borderId="5" xfId="3" applyFont="1" applyFill="1" applyBorder="1" applyAlignment="1"/>
    <xf numFmtId="0" fontId="15" fillId="0" borderId="0" xfId="3" applyFont="1">
      <alignment vertical="center"/>
    </xf>
    <xf numFmtId="0" fontId="15" fillId="0" borderId="0" xfId="3" applyFont="1" applyAlignment="1">
      <alignment vertical="center" wrapText="1"/>
    </xf>
    <xf numFmtId="0" fontId="25" fillId="7" borderId="4" xfId="0" applyFont="1" applyFill="1" applyBorder="1" applyAlignment="1">
      <alignment vertical="top"/>
    </xf>
    <xf numFmtId="0" fontId="18" fillId="0" borderId="0" xfId="3" applyFont="1" applyAlignment="1">
      <alignment horizontal="right" vertical="center" wrapText="1"/>
    </xf>
    <xf numFmtId="0" fontId="15" fillId="0" borderId="0" xfId="3" applyFont="1" applyAlignment="1"/>
    <xf numFmtId="0" fontId="18" fillId="7" borderId="29" xfId="3" applyFont="1" applyFill="1" applyBorder="1" applyAlignment="1">
      <alignment horizontal="center" vertical="center" wrapText="1"/>
    </xf>
    <xf numFmtId="0" fontId="18" fillId="7" borderId="31" xfId="3" applyFont="1" applyFill="1" applyBorder="1" applyAlignment="1">
      <alignment horizontal="center" vertical="center" wrapText="1"/>
    </xf>
    <xf numFmtId="0" fontId="13" fillId="0" borderId="0" xfId="3" applyFont="1" applyAlignment="1">
      <alignment vertical="center" wrapText="1"/>
    </xf>
    <xf numFmtId="0" fontId="13" fillId="7" borderId="32" xfId="3" applyFont="1" applyFill="1" applyBorder="1" applyAlignment="1">
      <alignment horizontal="center" vertical="center" wrapText="1"/>
    </xf>
    <xf numFmtId="0" fontId="13" fillId="7" borderId="38"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13" fillId="7" borderId="43" xfId="3" applyFont="1" applyFill="1" applyBorder="1" applyAlignment="1">
      <alignment horizontal="center" vertical="center" wrapText="1"/>
    </xf>
    <xf numFmtId="0" fontId="15" fillId="0" borderId="29" xfId="3" applyFont="1" applyBorder="1">
      <alignment vertical="center"/>
    </xf>
    <xf numFmtId="0" fontId="15" fillId="0" borderId="32" xfId="3" applyFont="1" applyBorder="1">
      <alignment vertical="center"/>
    </xf>
    <xf numFmtId="0" fontId="15" fillId="0" borderId="1" xfId="3" applyFont="1" applyBorder="1" applyAlignment="1">
      <alignment vertical="center" wrapText="1"/>
    </xf>
    <xf numFmtId="0" fontId="15" fillId="0" borderId="38" xfId="3" applyFont="1" applyBorder="1" applyAlignment="1">
      <alignment horizontal="center" vertical="center" wrapText="1"/>
    </xf>
    <xf numFmtId="0" fontId="15" fillId="0" borderId="38" xfId="3" quotePrefix="1" applyFont="1" applyBorder="1" applyAlignment="1">
      <alignment horizontal="center" vertical="center" wrapText="1"/>
    </xf>
    <xf numFmtId="0" fontId="15" fillId="0" borderId="1" xfId="3" applyFont="1" applyBorder="1" applyAlignment="1">
      <alignment horizontal="left" vertical="center" wrapText="1" indent="1"/>
    </xf>
    <xf numFmtId="0" fontId="15" fillId="0" borderId="42" xfId="3" applyFont="1" applyBorder="1">
      <alignment vertical="center"/>
    </xf>
    <xf numFmtId="0" fontId="13" fillId="0" borderId="16" xfId="3" applyFont="1" applyBorder="1" applyAlignment="1">
      <alignment vertical="center" wrapText="1"/>
    </xf>
    <xf numFmtId="0" fontId="15" fillId="0" borderId="43" xfId="3" applyFont="1" applyBorder="1" applyAlignment="1">
      <alignment horizontal="center" vertical="center" wrapText="1"/>
    </xf>
    <xf numFmtId="0" fontId="15" fillId="0" borderId="44" xfId="3" applyFont="1" applyBorder="1">
      <alignment vertical="center"/>
    </xf>
    <xf numFmtId="0" fontId="15" fillId="0" borderId="6" xfId="3" applyFont="1" applyBorder="1" applyAlignment="1">
      <alignment vertical="center" wrapText="1"/>
    </xf>
    <xf numFmtId="0" fontId="15" fillId="0" borderId="33" xfId="3" applyFont="1" applyBorder="1" applyAlignment="1">
      <alignment horizontal="center" vertical="center" wrapText="1"/>
    </xf>
    <xf numFmtId="0" fontId="15" fillId="0" borderId="34" xfId="3" applyFont="1" applyBorder="1">
      <alignment vertical="center"/>
    </xf>
    <xf numFmtId="0" fontId="13" fillId="0" borderId="35" xfId="3" applyFont="1" applyBorder="1" applyAlignment="1">
      <alignment vertical="center" wrapText="1"/>
    </xf>
    <xf numFmtId="0" fontId="15" fillId="0" borderId="35" xfId="3" applyFont="1" applyBorder="1" applyAlignment="1">
      <alignment vertical="center" wrapText="1"/>
    </xf>
    <xf numFmtId="0" fontId="15" fillId="0" borderId="37" xfId="3" applyFont="1" applyBorder="1" applyAlignment="1">
      <alignment horizontal="center" vertical="center" wrapText="1"/>
    </xf>
    <xf numFmtId="0" fontId="15" fillId="8" borderId="30" xfId="3" applyFont="1" applyFill="1" applyBorder="1" applyAlignment="1">
      <alignment vertical="center" wrapText="1"/>
    </xf>
    <xf numFmtId="0" fontId="15" fillId="8" borderId="1" xfId="3" applyFont="1" applyFill="1" applyBorder="1" applyAlignment="1">
      <alignment vertical="center" wrapText="1"/>
    </xf>
    <xf numFmtId="0" fontId="15" fillId="8" borderId="16" xfId="3" applyFont="1" applyFill="1" applyBorder="1" applyAlignment="1">
      <alignment vertical="center" wrapText="1"/>
    </xf>
    <xf numFmtId="0" fontId="18" fillId="0" borderId="0" xfId="3" applyFont="1">
      <alignment vertical="center"/>
    </xf>
    <xf numFmtId="0" fontId="15" fillId="8" borderId="6" xfId="3" applyFont="1" applyFill="1" applyBorder="1" applyAlignment="1">
      <alignment vertical="center" wrapText="1"/>
    </xf>
    <xf numFmtId="0" fontId="15" fillId="8" borderId="35" xfId="3" applyFont="1" applyFill="1" applyBorder="1" applyAlignment="1">
      <alignment vertical="center" wrapText="1"/>
    </xf>
    <xf numFmtId="0" fontId="60" fillId="8" borderId="30" xfId="3" applyFont="1" applyFill="1" applyBorder="1" applyAlignment="1">
      <alignment horizontal="center" vertical="center" wrapText="1"/>
    </xf>
    <xf numFmtId="0" fontId="60" fillId="8" borderId="1" xfId="3" applyFont="1" applyFill="1" applyBorder="1" applyAlignment="1">
      <alignment horizontal="center" vertical="center" wrapText="1"/>
    </xf>
    <xf numFmtId="0" fontId="60" fillId="8" borderId="16" xfId="3" applyFont="1" applyFill="1" applyBorder="1" applyAlignment="1">
      <alignment horizontal="center" vertical="center" wrapText="1"/>
    </xf>
    <xf numFmtId="0" fontId="25" fillId="7" borderId="4" xfId="0" applyFont="1" applyFill="1" applyBorder="1"/>
    <xf numFmtId="0" fontId="25" fillId="7" borderId="5" xfId="0" applyFont="1" applyFill="1" applyBorder="1"/>
    <xf numFmtId="0" fontId="15" fillId="0" borderId="31" xfId="3" applyFont="1" applyBorder="1" applyAlignment="1">
      <alignment horizontal="center" vertical="center" wrapText="1"/>
    </xf>
    <xf numFmtId="0" fontId="35" fillId="6" borderId="0" xfId="0" applyFont="1" applyFill="1"/>
    <xf numFmtId="0" fontId="30" fillId="6" borderId="0" xfId="0" applyFont="1" applyFill="1" applyAlignment="1">
      <alignment vertical="center"/>
    </xf>
    <xf numFmtId="14" fontId="18" fillId="7" borderId="5" xfId="3" applyNumberFormat="1" applyFont="1" applyFill="1" applyBorder="1" applyAlignment="1">
      <alignment horizontal="center"/>
    </xf>
    <xf numFmtId="0" fontId="5" fillId="7" borderId="8" xfId="3" applyFont="1" applyFill="1" applyBorder="1" applyAlignment="1">
      <alignment horizontal="center" vertical="center"/>
    </xf>
    <xf numFmtId="0" fontId="5" fillId="7" borderId="49" xfId="3" applyFont="1" applyFill="1" applyBorder="1" applyAlignment="1">
      <alignment horizontal="center" vertical="center"/>
    </xf>
    <xf numFmtId="3" fontId="0" fillId="0" borderId="61" xfId="0" applyNumberFormat="1" applyBorder="1"/>
    <xf numFmtId="0" fontId="25" fillId="0" borderId="31" xfId="3" applyFont="1" applyBorder="1" applyAlignment="1">
      <alignment vertical="center" wrapText="1"/>
    </xf>
    <xf numFmtId="0" fontId="56" fillId="0" borderId="33" xfId="3" applyFont="1" applyBorder="1" applyAlignment="1">
      <alignment vertical="center" wrapText="1"/>
    </xf>
    <xf numFmtId="0" fontId="25" fillId="0" borderId="36" xfId="3" applyFont="1" applyBorder="1" applyAlignment="1">
      <alignment vertical="center" wrapText="1"/>
    </xf>
    <xf numFmtId="0" fontId="17" fillId="0" borderId="1" xfId="3" applyFont="1" applyBorder="1">
      <alignment vertical="center"/>
    </xf>
    <xf numFmtId="0" fontId="17" fillId="0" borderId="30" xfId="3" applyFont="1" applyBorder="1">
      <alignment vertical="center"/>
    </xf>
    <xf numFmtId="0" fontId="5" fillId="0" borderId="49" xfId="3" applyFont="1" applyBorder="1" applyAlignment="1">
      <alignment horizontal="center" vertical="center"/>
    </xf>
    <xf numFmtId="0" fontId="5" fillId="0" borderId="9" xfId="3" applyFont="1" applyBorder="1" applyAlignment="1">
      <alignment horizontal="center" vertical="center"/>
    </xf>
    <xf numFmtId="0" fontId="22" fillId="0" borderId="22" xfId="0" applyFont="1" applyBorder="1" applyAlignment="1">
      <alignment wrapText="1"/>
    </xf>
    <xf numFmtId="0" fontId="30" fillId="0" borderId="0" xfId="0" applyFont="1"/>
    <xf numFmtId="0" fontId="85" fillId="0" borderId="0" xfId="9" applyFont="1" applyAlignment="1">
      <alignment horizontal="left" vertical="center"/>
    </xf>
    <xf numFmtId="0" fontId="31" fillId="0" borderId="38" xfId="3" applyFont="1" applyBorder="1">
      <alignment vertical="center"/>
    </xf>
    <xf numFmtId="9" fontId="22" fillId="6" borderId="37" xfId="0" applyNumberFormat="1" applyFont="1" applyFill="1" applyBorder="1"/>
    <xf numFmtId="0" fontId="56" fillId="6" borderId="30" xfId="0" applyFont="1" applyFill="1" applyBorder="1" applyAlignment="1">
      <alignment vertical="center" wrapText="1"/>
    </xf>
    <xf numFmtId="0" fontId="56" fillId="6" borderId="1" xfId="0" applyFont="1" applyFill="1" applyBorder="1" applyAlignment="1">
      <alignment vertical="center" wrapText="1"/>
    </xf>
    <xf numFmtId="0" fontId="56" fillId="6" borderId="38" xfId="0" applyFont="1" applyFill="1" applyBorder="1" applyAlignment="1">
      <alignment vertical="center" wrapText="1"/>
    </xf>
    <xf numFmtId="0" fontId="31" fillId="6" borderId="5" xfId="0" applyFont="1" applyFill="1" applyBorder="1" applyAlignment="1">
      <alignment horizontal="center" vertical="center" wrapText="1"/>
    </xf>
    <xf numFmtId="0" fontId="56" fillId="6" borderId="35" xfId="0" applyFont="1" applyFill="1" applyBorder="1" applyAlignment="1">
      <alignment vertical="center" wrapText="1"/>
    </xf>
    <xf numFmtId="0" fontId="56" fillId="6" borderId="37" xfId="0" applyFont="1" applyFill="1" applyBorder="1" applyAlignment="1">
      <alignment vertical="center" wrapText="1"/>
    </xf>
    <xf numFmtId="0" fontId="56" fillId="6" borderId="30" xfId="0" applyFont="1" applyFill="1" applyBorder="1" applyAlignment="1">
      <alignment vertical="top" wrapText="1"/>
    </xf>
    <xf numFmtId="0" fontId="56" fillId="6" borderId="31" xfId="0" applyFont="1" applyFill="1" applyBorder="1" applyAlignment="1">
      <alignment vertical="top" wrapText="1"/>
    </xf>
    <xf numFmtId="0" fontId="56" fillId="6" borderId="1" xfId="0" applyFont="1" applyFill="1" applyBorder="1" applyAlignment="1">
      <alignment vertical="top" wrapText="1"/>
    </xf>
    <xf numFmtId="0" fontId="56" fillId="6" borderId="38" xfId="0" applyFont="1" applyFill="1" applyBorder="1" applyAlignment="1">
      <alignment vertical="top" wrapText="1"/>
    </xf>
    <xf numFmtId="0" fontId="56" fillId="6" borderId="35" xfId="0" applyFont="1" applyFill="1" applyBorder="1" applyAlignment="1">
      <alignment vertical="top" wrapText="1"/>
    </xf>
    <xf numFmtId="0" fontId="56" fillId="6" borderId="37" xfId="0" applyFont="1" applyFill="1" applyBorder="1" applyAlignment="1">
      <alignment vertical="top" wrapText="1"/>
    </xf>
    <xf numFmtId="0" fontId="86" fillId="6" borderId="1" xfId="0" applyFont="1" applyFill="1" applyBorder="1"/>
    <xf numFmtId="0" fontId="18" fillId="6" borderId="1" xfId="9" applyFont="1" applyFill="1" applyBorder="1" applyAlignment="1">
      <alignment horizontal="left" vertical="center"/>
    </xf>
    <xf numFmtId="0" fontId="15" fillId="6" borderId="1" xfId="3" applyFont="1" applyFill="1" applyBorder="1">
      <alignment vertical="center"/>
    </xf>
    <xf numFmtId="0" fontId="5" fillId="6" borderId="1" xfId="3" applyFont="1" applyFill="1" applyBorder="1">
      <alignment vertical="center"/>
    </xf>
    <xf numFmtId="0" fontId="5" fillId="6" borderId="32" xfId="3" applyFont="1" applyFill="1" applyBorder="1" applyAlignment="1">
      <alignment horizontal="center" vertical="center" wrapText="1"/>
    </xf>
    <xf numFmtId="0" fontId="31" fillId="6" borderId="38" xfId="3" applyFont="1" applyFill="1" applyBorder="1">
      <alignment vertical="center"/>
    </xf>
    <xf numFmtId="0" fontId="17" fillId="7" borderId="66" xfId="3" applyFont="1" applyFill="1" applyBorder="1" applyAlignment="1">
      <alignment horizontal="center" vertical="center" wrapText="1"/>
    </xf>
    <xf numFmtId="0" fontId="18" fillId="7" borderId="67" xfId="3" applyFont="1" applyFill="1" applyBorder="1" applyAlignment="1">
      <alignment vertical="center" wrapText="1"/>
    </xf>
    <xf numFmtId="0" fontId="3" fillId="0" borderId="35" xfId="0" applyFont="1" applyBorder="1"/>
    <xf numFmtId="0" fontId="25" fillId="0" borderId="22" xfId="3" applyFont="1" applyBorder="1" applyAlignment="1">
      <alignment vertical="center" wrapText="1"/>
    </xf>
    <xf numFmtId="0" fontId="25" fillId="7" borderId="1" xfId="9" applyFont="1" applyFill="1" applyBorder="1" applyAlignment="1">
      <alignment horizontal="center" vertical="center"/>
    </xf>
    <xf numFmtId="0" fontId="25" fillId="7" borderId="1" xfId="9" applyFont="1" applyFill="1" applyBorder="1" applyAlignment="1">
      <alignment horizontal="left" vertical="center"/>
    </xf>
    <xf numFmtId="0" fontId="25" fillId="7" borderId="64" xfId="0" applyFont="1" applyFill="1" applyBorder="1" applyAlignment="1">
      <alignment vertical="top" wrapText="1"/>
    </xf>
    <xf numFmtId="0" fontId="25" fillId="0" borderId="1" xfId="10" applyFont="1" applyBorder="1" applyAlignment="1">
      <alignment vertical="center"/>
    </xf>
    <xf numFmtId="0" fontId="25" fillId="0" borderId="1" xfId="0" applyFont="1" applyBorder="1" applyAlignment="1">
      <alignment vertical="top" wrapText="1"/>
    </xf>
    <xf numFmtId="0" fontId="0" fillId="0" borderId="0" xfId="0" applyAlignment="1">
      <alignment horizontal="right" vertical="top"/>
    </xf>
    <xf numFmtId="0" fontId="5" fillId="0" borderId="0" xfId="3" applyFont="1" applyAlignment="1">
      <alignment horizontal="center" vertical="center" wrapText="1"/>
    </xf>
    <xf numFmtId="0" fontId="5" fillId="0" borderId="68" xfId="3" applyFont="1" applyBorder="1">
      <alignment vertical="center"/>
    </xf>
    <xf numFmtId="0" fontId="15" fillId="0" borderId="8" xfId="3" applyFont="1" applyBorder="1" applyAlignment="1">
      <alignment vertical="center" wrapText="1"/>
    </xf>
    <xf numFmtId="0" fontId="5" fillId="0" borderId="24" xfId="3" applyFont="1" applyBorder="1" applyAlignment="1">
      <alignment horizontal="center" vertical="center" wrapText="1"/>
    </xf>
    <xf numFmtId="0" fontId="17" fillId="7" borderId="69" xfId="3" applyFont="1" applyFill="1" applyBorder="1" applyAlignment="1">
      <alignment horizontal="center" vertical="center" wrapText="1"/>
    </xf>
    <xf numFmtId="0" fontId="0" fillId="7" borderId="63" xfId="0" applyFill="1" applyBorder="1" applyAlignment="1">
      <alignment vertical="top"/>
    </xf>
    <xf numFmtId="0" fontId="0" fillId="0" borderId="0" xfId="0" applyAlignment="1">
      <alignment vertical="top" wrapText="1"/>
    </xf>
    <xf numFmtId="0" fontId="7" fillId="7" borderId="70" xfId="3" applyFill="1" applyBorder="1" applyAlignment="1"/>
    <xf numFmtId="0" fontId="12" fillId="7" borderId="63" xfId="3" applyFont="1" applyFill="1" applyBorder="1" applyAlignment="1"/>
    <xf numFmtId="0" fontId="20" fillId="7" borderId="62" xfId="3" applyFont="1" applyFill="1" applyBorder="1" applyAlignment="1"/>
    <xf numFmtId="49" fontId="3" fillId="7" borderId="30" xfId="1" applyNumberFormat="1" applyFont="1" applyFill="1" applyBorder="1" applyAlignment="1">
      <alignment horizontal="center" vertical="center" wrapText="1"/>
    </xf>
    <xf numFmtId="0" fontId="0" fillId="6" borderId="62" xfId="0" applyFill="1" applyBorder="1" applyAlignment="1">
      <alignment wrapText="1"/>
    </xf>
    <xf numFmtId="0" fontId="56" fillId="6" borderId="62" xfId="0" applyFont="1" applyFill="1" applyBorder="1" applyAlignment="1">
      <alignment horizontal="left" vertical="center" wrapText="1"/>
    </xf>
    <xf numFmtId="0" fontId="35" fillId="0" borderId="31" xfId="3" applyFont="1" applyBorder="1" applyAlignment="1">
      <alignment vertical="center" wrapText="1"/>
    </xf>
    <xf numFmtId="0" fontId="35" fillId="0" borderId="38" xfId="3" applyFont="1" applyBorder="1" applyAlignment="1">
      <alignment vertical="center" wrapText="1"/>
    </xf>
    <xf numFmtId="165" fontId="25" fillId="6" borderId="1" xfId="54" applyNumberFormat="1" applyFont="1" applyFill="1" applyBorder="1" applyAlignment="1">
      <alignment vertical="center" wrapText="1"/>
    </xf>
    <xf numFmtId="165" fontId="25" fillId="6" borderId="38" xfId="54" applyNumberFormat="1" applyFont="1" applyFill="1" applyBorder="1" applyAlignment="1">
      <alignment vertical="center" wrapText="1"/>
    </xf>
    <xf numFmtId="0" fontId="25" fillId="6" borderId="1" xfId="0" applyFont="1" applyFill="1" applyBorder="1" applyAlignment="1">
      <alignment vertical="center" wrapText="1"/>
    </xf>
    <xf numFmtId="0" fontId="25" fillId="6" borderId="38" xfId="0" applyFont="1" applyFill="1" applyBorder="1" applyAlignment="1">
      <alignment vertical="center" wrapText="1"/>
    </xf>
    <xf numFmtId="3" fontId="25" fillId="0" borderId="1" xfId="0" applyNumberFormat="1" applyFont="1" applyBorder="1" applyAlignment="1">
      <alignment vertical="top" wrapText="1"/>
    </xf>
    <xf numFmtId="3" fontId="25" fillId="0" borderId="35" xfId="0" applyNumberFormat="1" applyFont="1" applyBorder="1" applyAlignment="1">
      <alignment vertical="top" wrapText="1"/>
    </xf>
    <xf numFmtId="49" fontId="3" fillId="7" borderId="1" xfId="0" applyNumberFormat="1" applyFont="1" applyFill="1" applyBorder="1" applyAlignment="1">
      <alignment horizontal="left" vertical="center"/>
    </xf>
    <xf numFmtId="165" fontId="5" fillId="0" borderId="1" xfId="54" applyNumberFormat="1" applyFont="1" applyFill="1" applyBorder="1" applyAlignment="1">
      <alignment vertical="center"/>
    </xf>
    <xf numFmtId="165" fontId="15" fillId="0" borderId="30" xfId="54" applyNumberFormat="1" applyFont="1" applyFill="1" applyBorder="1" applyAlignment="1">
      <alignment vertical="center" wrapText="1"/>
    </xf>
    <xf numFmtId="165" fontId="15" fillId="0" borderId="1" xfId="54" applyNumberFormat="1" applyFont="1" applyFill="1" applyBorder="1" applyAlignment="1">
      <alignment vertical="center" wrapText="1"/>
    </xf>
    <xf numFmtId="165" fontId="5" fillId="0" borderId="30" xfId="54" applyNumberFormat="1" applyFont="1" applyFill="1" applyBorder="1" applyAlignment="1">
      <alignment vertical="center"/>
    </xf>
    <xf numFmtId="0" fontId="5" fillId="0" borderId="31" xfId="3" applyFont="1" applyBorder="1">
      <alignment vertical="center"/>
    </xf>
    <xf numFmtId="0" fontId="5" fillId="0" borderId="38" xfId="3" applyFont="1" applyBorder="1">
      <alignment vertical="center"/>
    </xf>
    <xf numFmtId="165" fontId="4" fillId="0" borderId="1" xfId="54" applyNumberFormat="1" applyFont="1" applyFill="1" applyBorder="1" applyAlignment="1">
      <alignment vertical="center"/>
    </xf>
    <xf numFmtId="0" fontId="4" fillId="0" borderId="38" xfId="3" applyFont="1" applyBorder="1">
      <alignment vertical="center"/>
    </xf>
    <xf numFmtId="0" fontId="4" fillId="0" borderId="1" xfId="3" applyFont="1" applyBorder="1">
      <alignment vertical="center"/>
    </xf>
    <xf numFmtId="0" fontId="5" fillId="0" borderId="35" xfId="3" applyFont="1" applyBorder="1">
      <alignment vertical="center"/>
    </xf>
    <xf numFmtId="0" fontId="5" fillId="0" borderId="37" xfId="3" applyFont="1" applyBorder="1">
      <alignment vertical="center"/>
    </xf>
    <xf numFmtId="0" fontId="15" fillId="0" borderId="31" xfId="3" applyFont="1" applyBorder="1">
      <alignment vertical="center"/>
    </xf>
    <xf numFmtId="0" fontId="15" fillId="0" borderId="38" xfId="3" applyFont="1" applyBorder="1">
      <alignment vertical="center"/>
    </xf>
    <xf numFmtId="0" fontId="25" fillId="0" borderId="38" xfId="3" applyFont="1" applyBorder="1">
      <alignment vertical="center"/>
    </xf>
    <xf numFmtId="14" fontId="5" fillId="0" borderId="38" xfId="3" applyNumberFormat="1" applyFont="1" applyBorder="1" applyAlignment="1">
      <alignment horizontal="left" vertical="top"/>
    </xf>
    <xf numFmtId="14" fontId="15" fillId="0" borderId="38" xfId="3" applyNumberFormat="1" applyFont="1" applyBorder="1" applyAlignment="1">
      <alignment horizontal="left" vertical="center"/>
    </xf>
    <xf numFmtId="165" fontId="25" fillId="0" borderId="31" xfId="54" applyNumberFormat="1" applyFont="1" applyFill="1" applyBorder="1"/>
    <xf numFmtId="165" fontId="25" fillId="0" borderId="38" xfId="54" applyNumberFormat="1" applyFont="1" applyFill="1" applyBorder="1"/>
    <xf numFmtId="165" fontId="25" fillId="0" borderId="43" xfId="54" applyNumberFormat="1" applyFont="1" applyFill="1" applyBorder="1"/>
    <xf numFmtId="165" fontId="25" fillId="0" borderId="33" xfId="54" applyNumberFormat="1" applyFont="1" applyFill="1" applyBorder="1"/>
    <xf numFmtId="165" fontId="25" fillId="0" borderId="37" xfId="54" applyNumberFormat="1" applyFont="1" applyFill="1" applyBorder="1"/>
    <xf numFmtId="0" fontId="18" fillId="0" borderId="0" xfId="0" applyFont="1" applyAlignment="1">
      <alignment horizontal="center" vertical="center" wrapText="1"/>
    </xf>
    <xf numFmtId="0" fontId="18" fillId="7" borderId="69" xfId="0" applyFont="1" applyFill="1" applyBorder="1" applyAlignment="1">
      <alignment horizontal="center"/>
    </xf>
    <xf numFmtId="0" fontId="0" fillId="6" borderId="1" xfId="0" applyFill="1" applyBorder="1" applyAlignment="1">
      <alignment wrapText="1"/>
    </xf>
    <xf numFmtId="0" fontId="0" fillId="6" borderId="35" xfId="0" applyFill="1" applyBorder="1" applyAlignment="1">
      <alignment wrapText="1"/>
    </xf>
    <xf numFmtId="0" fontId="3" fillId="7" borderId="21" xfId="0" applyFont="1" applyFill="1" applyBorder="1" applyAlignment="1">
      <alignment horizontal="center"/>
    </xf>
    <xf numFmtId="0" fontId="18" fillId="7" borderId="32" xfId="0" applyFont="1" applyFill="1" applyBorder="1" applyAlignment="1">
      <alignment horizontal="center" vertical="center"/>
    </xf>
    <xf numFmtId="0" fontId="18" fillId="7" borderId="34" xfId="0" applyFont="1" applyFill="1" applyBorder="1" applyAlignment="1">
      <alignment horizontal="center" vertical="center"/>
    </xf>
    <xf numFmtId="0" fontId="0" fillId="6" borderId="35" xfId="0" applyFill="1" applyBorder="1" applyAlignment="1">
      <alignment horizontal="left" indent="1"/>
    </xf>
    <xf numFmtId="0" fontId="31" fillId="0" borderId="49" xfId="3" applyFont="1" applyBorder="1" applyAlignment="1">
      <alignment vertical="center" wrapText="1"/>
    </xf>
    <xf numFmtId="0" fontId="17" fillId="7" borderId="71" xfId="3" applyFont="1" applyFill="1" applyBorder="1">
      <alignment vertical="center"/>
    </xf>
    <xf numFmtId="0" fontId="5" fillId="0" borderId="63" xfId="3" applyFont="1" applyBorder="1" applyAlignment="1">
      <alignment vertical="center" wrapText="1"/>
    </xf>
    <xf numFmtId="0" fontId="17" fillId="7" borderId="63" xfId="3" applyFont="1" applyFill="1" applyBorder="1">
      <alignment vertical="center"/>
    </xf>
    <xf numFmtId="0" fontId="5" fillId="0" borderId="63" xfId="3" applyFont="1" applyBorder="1">
      <alignment vertical="center"/>
    </xf>
    <xf numFmtId="0" fontId="5" fillId="0" borderId="72" xfId="3" applyFont="1" applyBorder="1">
      <alignment vertical="center"/>
    </xf>
    <xf numFmtId="0" fontId="17" fillId="7" borderId="8" xfId="3" applyFont="1" applyFill="1" applyBorder="1" applyAlignment="1">
      <alignment horizontal="center" vertical="center" wrapText="1"/>
    </xf>
    <xf numFmtId="0" fontId="5" fillId="0" borderId="49" xfId="3" applyFont="1" applyBorder="1" applyAlignment="1">
      <alignment horizontal="center" vertical="center" wrapText="1"/>
    </xf>
    <xf numFmtId="0" fontId="17" fillId="7" borderId="49" xfId="3" applyFont="1" applyFill="1" applyBorder="1" applyAlignment="1">
      <alignment horizontal="center" vertical="center" wrapText="1"/>
    </xf>
    <xf numFmtId="0" fontId="5" fillId="0" borderId="9" xfId="3" applyFont="1" applyBorder="1" applyAlignment="1">
      <alignment horizontal="center" vertical="center" wrapText="1"/>
    </xf>
    <xf numFmtId="0" fontId="5" fillId="0" borderId="31" xfId="3" applyFont="1" applyBorder="1" applyAlignment="1">
      <alignment horizontal="center" vertical="center"/>
    </xf>
    <xf numFmtId="0" fontId="5" fillId="0" borderId="38" xfId="3" applyFont="1" applyBorder="1" applyAlignment="1">
      <alignment horizontal="center" vertical="center"/>
    </xf>
    <xf numFmtId="0" fontId="5" fillId="0" borderId="44" xfId="3" applyFont="1" applyBorder="1" applyAlignment="1">
      <alignment horizontal="center" vertical="center" wrapText="1"/>
    </xf>
    <xf numFmtId="0" fontId="17" fillId="0" borderId="6" xfId="3" applyFont="1" applyBorder="1">
      <alignment vertical="center"/>
    </xf>
    <xf numFmtId="0" fontId="17" fillId="0" borderId="35" xfId="3" applyFont="1" applyBorder="1">
      <alignment vertical="center"/>
    </xf>
    <xf numFmtId="0" fontId="5" fillId="0" borderId="37" xfId="3" applyFont="1" applyBorder="1" applyAlignment="1">
      <alignment horizontal="center" vertical="center"/>
    </xf>
    <xf numFmtId="0" fontId="5" fillId="0" borderId="33" xfId="3" applyFont="1" applyBorder="1" applyAlignment="1">
      <alignment horizontal="center" vertical="center"/>
    </xf>
    <xf numFmtId="0" fontId="25" fillId="0" borderId="35" xfId="3" applyFont="1" applyBorder="1" applyAlignment="1">
      <alignment vertical="center" wrapText="1"/>
    </xf>
    <xf numFmtId="0" fontId="2" fillId="0" borderId="1" xfId="3" applyFont="1" applyBorder="1" applyAlignment="1">
      <alignment horizontal="left" vertical="center" wrapText="1" indent="1"/>
    </xf>
    <xf numFmtId="0" fontId="13" fillId="7" borderId="15" xfId="3" applyFont="1" applyFill="1" applyBorder="1" applyAlignment="1">
      <alignment horizontal="center" vertical="center" wrapText="1"/>
    </xf>
    <xf numFmtId="165" fontId="15" fillId="0" borderId="1" xfId="54" applyNumberFormat="1" applyFont="1" applyBorder="1" applyAlignment="1">
      <alignment vertical="center" wrapText="1"/>
    </xf>
    <xf numFmtId="165" fontId="18" fillId="0" borderId="16" xfId="54" applyNumberFormat="1" applyFont="1" applyBorder="1" applyAlignment="1">
      <alignment vertical="center" wrapText="1"/>
    </xf>
    <xf numFmtId="165" fontId="18" fillId="0" borderId="16" xfId="3" applyNumberFormat="1" applyFont="1" applyBorder="1" applyAlignment="1">
      <alignment vertical="center" wrapText="1"/>
    </xf>
    <xf numFmtId="0" fontId="18" fillId="7" borderId="17" xfId="3" applyFont="1" applyFill="1" applyBorder="1" applyAlignment="1">
      <alignment horizontal="center" vertical="center"/>
    </xf>
    <xf numFmtId="0" fontId="1" fillId="7" borderId="14" xfId="3" applyFont="1" applyFill="1" applyBorder="1" applyAlignment="1"/>
    <xf numFmtId="0" fontId="18" fillId="7" borderId="9" xfId="3" applyFont="1" applyFill="1" applyBorder="1" applyAlignment="1">
      <alignment horizontal="center" vertical="center" wrapText="1"/>
    </xf>
    <xf numFmtId="0" fontId="3" fillId="6" borderId="0" xfId="0" applyFont="1" applyFill="1" applyBorder="1" applyAlignment="1">
      <alignment vertical="top"/>
    </xf>
    <xf numFmtId="0" fontId="0" fillId="6" borderId="0" xfId="0" applyFill="1" applyBorder="1" applyAlignment="1">
      <alignment vertical="top"/>
    </xf>
    <xf numFmtId="14" fontId="18" fillId="6" borderId="0" xfId="3" applyNumberFormat="1" applyFont="1" applyFill="1" applyBorder="1" applyAlignment="1">
      <alignment horizontal="center"/>
    </xf>
    <xf numFmtId="0" fontId="0" fillId="0" borderId="6" xfId="0" applyFont="1" applyBorder="1"/>
    <xf numFmtId="14" fontId="18" fillId="7" borderId="70" xfId="3" applyNumberFormat="1" applyFont="1" applyFill="1" applyBorder="1" applyAlignment="1">
      <alignment horizontal="center"/>
    </xf>
    <xf numFmtId="0" fontId="26" fillId="0" borderId="0" xfId="9" applyFont="1" applyAlignment="1">
      <alignment horizontal="left" vertical="center" wrapText="1"/>
    </xf>
    <xf numFmtId="0" fontId="25" fillId="0" borderId="64" xfId="0" applyFont="1" applyBorder="1" applyAlignment="1">
      <alignment horizontal="left" vertical="center" wrapText="1"/>
    </xf>
    <xf numFmtId="0" fontId="25" fillId="0" borderId="7" xfId="0" applyFont="1" applyBorder="1" applyAlignment="1">
      <alignment horizontal="left" vertical="center" wrapText="1"/>
    </xf>
    <xf numFmtId="0" fontId="25" fillId="0" borderId="6" xfId="0" applyFont="1" applyBorder="1" applyAlignment="1">
      <alignment horizontal="left" vertical="center" wrapText="1"/>
    </xf>
    <xf numFmtId="0" fontId="35" fillId="0" borderId="0" xfId="10" applyFont="1" applyAlignment="1">
      <alignment horizontal="left" vertical="center" wrapText="1"/>
    </xf>
    <xf numFmtId="0" fontId="22" fillId="0" borderId="0" xfId="10" applyFont="1" applyAlignment="1">
      <alignment horizontal="left" vertical="center" wrapText="1"/>
    </xf>
    <xf numFmtId="0" fontId="25" fillId="0" borderId="18" xfId="3" applyFont="1" applyBorder="1" applyAlignment="1">
      <alignment horizontal="left" vertical="center" wrapText="1"/>
    </xf>
    <xf numFmtId="0" fontId="0" fillId="0" borderId="18" xfId="3" applyFont="1" applyBorder="1" applyAlignment="1">
      <alignment horizontal="left" vertical="center" wrapText="1"/>
    </xf>
    <xf numFmtId="0" fontId="17" fillId="7" borderId="17" xfId="3" applyFont="1" applyFill="1" applyBorder="1" applyAlignment="1">
      <alignment horizontal="center" vertical="center" wrapText="1"/>
    </xf>
    <xf numFmtId="0" fontId="17" fillId="7" borderId="41" xfId="3" applyFont="1" applyFill="1" applyBorder="1" applyAlignment="1">
      <alignment horizontal="center" vertical="center" wrapText="1"/>
    </xf>
    <xf numFmtId="0" fontId="0" fillId="0" borderId="18" xfId="3" applyFont="1" applyBorder="1" applyAlignment="1">
      <alignment horizontal="left" wrapText="1"/>
    </xf>
    <xf numFmtId="0" fontId="25" fillId="0" borderId="0" xfId="0" applyFont="1" applyAlignment="1">
      <alignment horizontal="left" vertical="center" wrapText="1"/>
    </xf>
    <xf numFmtId="0" fontId="25" fillId="0" borderId="8"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9" xfId="0" applyFont="1" applyBorder="1" applyAlignment="1">
      <alignment horizontal="center" vertical="center" wrapText="1"/>
    </xf>
    <xf numFmtId="0" fontId="13" fillId="7" borderId="14"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21" fillId="0" borderId="18" xfId="3" applyFont="1" applyBorder="1" applyAlignment="1">
      <alignment horizontal="left" vertical="center"/>
    </xf>
    <xf numFmtId="0" fontId="52" fillId="0" borderId="62" xfId="0" applyFont="1" applyBorder="1" applyAlignment="1">
      <alignment horizontal="left" vertical="center"/>
    </xf>
    <xf numFmtId="0" fontId="52" fillId="0" borderId="63" xfId="0" applyFont="1" applyBorder="1" applyAlignment="1">
      <alignment horizontal="left" vertical="center"/>
    </xf>
    <xf numFmtId="0" fontId="7" fillId="0" borderId="0" xfId="3" applyAlignment="1">
      <alignment horizontal="left" wrapText="1"/>
    </xf>
    <xf numFmtId="0" fontId="25" fillId="0" borderId="0" xfId="3" applyFont="1" applyAlignment="1">
      <alignment horizontal="left" vertical="center" wrapText="1"/>
    </xf>
    <xf numFmtId="0" fontId="13" fillId="7" borderId="14" xfId="3" applyFont="1" applyFill="1" applyBorder="1" applyAlignment="1">
      <alignment horizontal="center" vertical="center" wrapText="1"/>
    </xf>
    <xf numFmtId="0" fontId="13" fillId="7" borderId="15" xfId="3" applyFont="1" applyFill="1" applyBorder="1" applyAlignment="1">
      <alignment horizontal="center" vertical="center" wrapText="1"/>
    </xf>
    <xf numFmtId="0" fontId="13" fillId="7" borderId="10" xfId="3" applyFont="1" applyFill="1" applyBorder="1" applyAlignment="1">
      <alignment horizontal="center" vertical="center" wrapText="1"/>
    </xf>
    <xf numFmtId="0" fontId="5" fillId="0" borderId="39" xfId="3" applyFont="1" applyBorder="1" applyAlignment="1">
      <alignment vertical="center" wrapText="1"/>
    </xf>
    <xf numFmtId="0" fontId="5" fillId="0" borderId="18" xfId="3" applyFont="1" applyBorder="1" applyAlignment="1">
      <alignment vertical="center" wrapText="1"/>
    </xf>
    <xf numFmtId="0" fontId="5" fillId="0" borderId="45" xfId="3" applyFont="1" applyBorder="1" applyAlignment="1">
      <alignment vertical="center" wrapText="1"/>
    </xf>
    <xf numFmtId="0" fontId="5" fillId="0" borderId="12" xfId="3" applyFont="1" applyBorder="1" applyAlignment="1">
      <alignment vertical="center" wrapText="1"/>
    </xf>
    <xf numFmtId="0" fontId="5" fillId="0" borderId="13" xfId="3" applyFont="1" applyBorder="1" applyAlignment="1">
      <alignment vertical="center" wrapText="1"/>
    </xf>
    <xf numFmtId="0" fontId="5" fillId="0" borderId="11" xfId="3" applyFont="1" applyBorder="1" applyAlignment="1">
      <alignment vertical="center" wrapText="1"/>
    </xf>
    <xf numFmtId="0" fontId="21" fillId="0" borderId="18" xfId="3" applyFont="1" applyBorder="1" applyAlignment="1">
      <alignment horizontal="left" vertical="center" wrapText="1"/>
    </xf>
    <xf numFmtId="0" fontId="18" fillId="7" borderId="23" xfId="0" applyFont="1" applyFill="1" applyBorder="1" applyAlignment="1">
      <alignment horizontal="left" vertical="center"/>
    </xf>
    <xf numFmtId="0" fontId="18" fillId="7" borderId="10" xfId="0" applyFont="1" applyFill="1" applyBorder="1" applyAlignment="1">
      <alignment horizontal="left" vertical="center"/>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0" xfId="3" applyFont="1" applyAlignment="1">
      <alignment horizontal="left" wrapText="1"/>
    </xf>
    <xf numFmtId="0" fontId="18" fillId="7" borderId="17" xfId="0" applyFont="1" applyFill="1" applyBorder="1" applyAlignment="1">
      <alignment horizontal="center" vertical="center"/>
    </xf>
    <xf numFmtId="0" fontId="18" fillId="7" borderId="41" xfId="0" applyFont="1" applyFill="1" applyBorder="1" applyAlignment="1">
      <alignment horizontal="center" vertical="center"/>
    </xf>
    <xf numFmtId="0" fontId="22" fillId="6" borderId="27" xfId="0" applyFont="1" applyFill="1" applyBorder="1" applyAlignment="1">
      <alignment horizontal="center" vertical="center"/>
    </xf>
    <xf numFmtId="0" fontId="22" fillId="6" borderId="40" xfId="0" applyFont="1" applyFill="1" applyBorder="1" applyAlignment="1">
      <alignment horizontal="center" vertical="center"/>
    </xf>
    <xf numFmtId="0" fontId="22" fillId="6" borderId="17" xfId="0" applyFont="1" applyFill="1" applyBorder="1" applyAlignment="1">
      <alignment horizontal="center" vertical="center"/>
    </xf>
    <xf numFmtId="0" fontId="22" fillId="6" borderId="41" xfId="0" applyFont="1" applyFill="1" applyBorder="1" applyAlignment="1">
      <alignment horizontal="center" vertical="center"/>
    </xf>
    <xf numFmtId="0" fontId="35" fillId="6" borderId="0" xfId="0" applyFont="1" applyFill="1" applyAlignment="1">
      <alignment horizontal="left" wrapText="1"/>
    </xf>
    <xf numFmtId="0" fontId="22" fillId="6" borderId="0" xfId="0" applyFont="1" applyFill="1" applyAlignment="1">
      <alignment horizontal="left" wrapText="1"/>
    </xf>
    <xf numFmtId="0" fontId="0" fillId="6" borderId="27" xfId="0" applyFill="1" applyBorder="1" applyAlignment="1">
      <alignment horizontal="center" vertical="center" wrapText="1"/>
    </xf>
    <xf numFmtId="0" fontId="0" fillId="6" borderId="41" xfId="0" applyFill="1" applyBorder="1" applyAlignment="1">
      <alignment horizontal="center" vertical="center" wrapText="1"/>
    </xf>
    <xf numFmtId="0" fontId="0" fillId="6" borderId="20" xfId="0" applyFill="1" applyBorder="1" applyAlignment="1">
      <alignment horizontal="center" vertical="center" wrapText="1"/>
    </xf>
    <xf numFmtId="0" fontId="0" fillId="7" borderId="14" xfId="0" applyFill="1" applyBorder="1" applyAlignment="1">
      <alignment horizontal="left" vertical="top" wrapText="1"/>
    </xf>
    <xf numFmtId="0" fontId="0" fillId="7" borderId="15" xfId="0" applyFill="1" applyBorder="1" applyAlignment="1">
      <alignment horizontal="left" vertical="top" wrapText="1"/>
    </xf>
    <xf numFmtId="0" fontId="0" fillId="7" borderId="10" xfId="0" applyFill="1" applyBorder="1" applyAlignment="1">
      <alignment horizontal="left" vertical="top" wrapText="1"/>
    </xf>
    <xf numFmtId="0" fontId="33" fillId="7" borderId="2" xfId="0" applyFont="1" applyFill="1" applyBorder="1" applyAlignment="1">
      <alignment horizontal="left" vertical="top"/>
    </xf>
    <xf numFmtId="0" fontId="33" fillId="7" borderId="4" xfId="0" applyFont="1" applyFill="1" applyBorder="1" applyAlignment="1">
      <alignment horizontal="left" vertical="top"/>
    </xf>
    <xf numFmtId="0" fontId="22" fillId="7" borderId="2" xfId="0" applyFont="1" applyFill="1" applyBorder="1" applyAlignment="1">
      <alignment horizontal="left" vertical="top"/>
    </xf>
    <xf numFmtId="0" fontId="22" fillId="7" borderId="4" xfId="0" applyFont="1" applyFill="1" applyBorder="1" applyAlignment="1">
      <alignment horizontal="left" vertical="top"/>
    </xf>
    <xf numFmtId="0" fontId="47" fillId="7" borderId="2" xfId="0" applyFont="1" applyFill="1" applyBorder="1" applyAlignment="1">
      <alignment horizontal="left"/>
    </xf>
    <xf numFmtId="0" fontId="47" fillId="7" borderId="4" xfId="0" applyFont="1" applyFill="1" applyBorder="1" applyAlignment="1">
      <alignment horizontal="left"/>
    </xf>
    <xf numFmtId="0" fontId="47" fillId="7" borderId="5" xfId="0" applyFont="1" applyFill="1" applyBorder="1" applyAlignment="1">
      <alignment horizontal="left"/>
    </xf>
    <xf numFmtId="0" fontId="0" fillId="6" borderId="49" xfId="0" applyFill="1" applyBorder="1" applyAlignment="1">
      <alignment horizontal="center" vertical="center" wrapText="1"/>
    </xf>
    <xf numFmtId="0" fontId="22" fillId="6" borderId="0" xfId="0" applyFont="1" applyFill="1" applyAlignment="1">
      <alignment vertical="center" wrapText="1"/>
    </xf>
    <xf numFmtId="0" fontId="0" fillId="6" borderId="40" xfId="0" applyFill="1" applyBorder="1" applyAlignment="1">
      <alignment horizontal="center" vertical="center" wrapText="1"/>
    </xf>
    <xf numFmtId="0" fontId="0" fillId="6" borderId="8" xfId="0" applyFill="1" applyBorder="1" applyAlignment="1">
      <alignment horizontal="center" vertical="center" wrapText="1"/>
    </xf>
    <xf numFmtId="0" fontId="29" fillId="0" borderId="0" xfId="0" applyFont="1" applyAlignment="1">
      <alignment horizontal="left" wrapText="1"/>
    </xf>
    <xf numFmtId="0" fontId="0" fillId="0" borderId="0" xfId="0" applyAlignment="1">
      <alignment horizontal="left" vertical="center" wrapText="1"/>
    </xf>
    <xf numFmtId="49" fontId="19" fillId="7" borderId="62" xfId="1" applyNumberFormat="1" applyFont="1" applyFill="1" applyBorder="1" applyAlignment="1">
      <alignment horizontal="left" vertical="center"/>
    </xf>
    <xf numFmtId="49" fontId="19" fillId="7" borderId="63" xfId="1" applyNumberFormat="1" applyFont="1" applyFill="1" applyBorder="1" applyAlignment="1">
      <alignment horizontal="left" vertical="center"/>
    </xf>
    <xf numFmtId="49" fontId="19" fillId="7" borderId="70" xfId="1" applyNumberFormat="1" applyFont="1" applyFill="1" applyBorder="1" applyAlignment="1">
      <alignment horizontal="left" vertical="center"/>
    </xf>
    <xf numFmtId="0" fontId="0" fillId="0" borderId="0" xfId="0" applyAlignment="1">
      <alignment horizontal="left" vertical="top" wrapText="1"/>
    </xf>
    <xf numFmtId="0" fontId="25" fillId="6" borderId="65" xfId="0" applyFont="1" applyFill="1" applyBorder="1" applyAlignment="1">
      <alignment horizontal="center" wrapText="1"/>
    </xf>
    <xf numFmtId="0" fontId="25" fillId="6" borderId="13" xfId="0" applyFont="1" applyFill="1" applyBorder="1" applyAlignment="1">
      <alignment horizontal="center" wrapText="1"/>
    </xf>
    <xf numFmtId="49" fontId="3" fillId="7" borderId="1" xfId="0" applyNumberFormat="1" applyFont="1" applyFill="1" applyBorder="1" applyAlignment="1">
      <alignment horizontal="left" vertical="center"/>
    </xf>
    <xf numFmtId="49" fontId="19" fillId="7" borderId="1" xfId="0" applyNumberFormat="1" applyFont="1" applyFill="1" applyBorder="1" applyAlignment="1">
      <alignment horizontal="left" vertical="center"/>
    </xf>
    <xf numFmtId="0" fontId="22" fillId="6" borderId="0" xfId="0" applyFont="1" applyFill="1" applyAlignment="1">
      <alignment horizontal="left" vertical="center" wrapText="1"/>
    </xf>
    <xf numFmtId="0" fontId="25" fillId="0" borderId="0" xfId="0" applyFont="1" applyAlignment="1">
      <alignment horizontal="left" vertical="top" wrapText="1"/>
    </xf>
    <xf numFmtId="0" fontId="0" fillId="6" borderId="4" xfId="0" applyFont="1" applyFill="1" applyBorder="1" applyAlignment="1">
      <alignment horizontal="left" wrapText="1"/>
    </xf>
    <xf numFmtId="49" fontId="19" fillId="7" borderId="62" xfId="0" applyNumberFormat="1" applyFont="1" applyFill="1" applyBorder="1" applyAlignment="1">
      <alignment horizontal="left" vertical="center"/>
    </xf>
    <xf numFmtId="49" fontId="19" fillId="7" borderId="63" xfId="0" applyNumberFormat="1" applyFont="1" applyFill="1" applyBorder="1" applyAlignment="1">
      <alignment horizontal="left" vertical="center"/>
    </xf>
    <xf numFmtId="49" fontId="19" fillId="7" borderId="70" xfId="0" applyNumberFormat="1" applyFont="1" applyFill="1" applyBorder="1" applyAlignment="1">
      <alignment horizontal="left" vertical="center"/>
    </xf>
    <xf numFmtId="49" fontId="3" fillId="7" borderId="62" xfId="0" applyNumberFormat="1" applyFont="1" applyFill="1" applyBorder="1" applyAlignment="1">
      <alignment horizontal="left" vertical="center"/>
    </xf>
    <xf numFmtId="49" fontId="3" fillId="7" borderId="63" xfId="0" applyNumberFormat="1" applyFont="1" applyFill="1" applyBorder="1" applyAlignment="1">
      <alignment horizontal="left" vertical="center"/>
    </xf>
    <xf numFmtId="49" fontId="3" fillId="7" borderId="70" xfId="0" applyNumberFormat="1" applyFont="1" applyFill="1" applyBorder="1" applyAlignment="1">
      <alignment horizontal="left" vertical="center"/>
    </xf>
    <xf numFmtId="49" fontId="25" fillId="0" borderId="65" xfId="0" applyNumberFormat="1" applyFont="1" applyBorder="1" applyAlignment="1">
      <alignment horizontal="left" vertical="center" wrapText="1"/>
    </xf>
    <xf numFmtId="49" fontId="25" fillId="0" borderId="0" xfId="0" applyNumberFormat="1" applyFont="1" applyAlignment="1">
      <alignment horizontal="left" vertical="center" wrapText="1"/>
    </xf>
    <xf numFmtId="0" fontId="47" fillId="7" borderId="62" xfId="0" applyFont="1" applyFill="1" applyBorder="1" applyAlignment="1">
      <alignment horizontal="left" vertical="center"/>
    </xf>
    <xf numFmtId="0" fontId="47" fillId="7" borderId="70" xfId="0" applyFont="1" applyFill="1" applyBorder="1" applyAlignment="1">
      <alignment horizontal="left" vertical="center"/>
    </xf>
    <xf numFmtId="0" fontId="0" fillId="0" borderId="0" xfId="3" applyFont="1" applyAlignment="1">
      <alignment horizontal="left" vertical="center" wrapText="1"/>
    </xf>
    <xf numFmtId="0" fontId="3" fillId="7" borderId="29" xfId="0" applyFont="1" applyFill="1" applyBorder="1" applyAlignment="1">
      <alignment horizontal="center" vertical="center" wrapText="1"/>
    </xf>
    <xf numFmtId="0" fontId="3" fillId="7" borderId="31" xfId="0" applyFont="1" applyFill="1" applyBorder="1" applyAlignment="1">
      <alignment horizontal="center" vertical="center" wrapText="1"/>
    </xf>
    <xf numFmtId="0" fontId="3" fillId="7" borderId="34" xfId="0" applyFont="1" applyFill="1" applyBorder="1" applyAlignment="1">
      <alignment horizontal="center"/>
    </xf>
    <xf numFmtId="0" fontId="3" fillId="7" borderId="37" xfId="0" applyFont="1" applyFill="1" applyBorder="1" applyAlignment="1">
      <alignment horizontal="center"/>
    </xf>
    <xf numFmtId="0" fontId="0" fillId="0" borderId="28" xfId="0" applyBorder="1" applyAlignment="1">
      <alignment horizontal="left" vertical="top" wrapText="1"/>
    </xf>
    <xf numFmtId="0" fontId="0" fillId="0" borderId="22" xfId="0" applyBorder="1" applyAlignment="1">
      <alignment horizontal="left" vertical="top" wrapText="1"/>
    </xf>
    <xf numFmtId="0" fontId="25" fillId="0" borderId="65" xfId="0" applyFont="1" applyBorder="1" applyAlignment="1">
      <alignment vertical="center" wrapText="1"/>
    </xf>
    <xf numFmtId="0" fontId="25" fillId="0" borderId="65" xfId="3" applyFont="1" applyBorder="1" applyAlignment="1">
      <alignment horizontal="left" wrapText="1"/>
    </xf>
    <xf numFmtId="0" fontId="0" fillId="0" borderId="19" xfId="0" applyBorder="1" applyAlignment="1">
      <alignment horizontal="left" vertical="center" wrapText="1"/>
    </xf>
    <xf numFmtId="0" fontId="0" fillId="0" borderId="65" xfId="0" applyBorder="1" applyAlignment="1">
      <alignment wrapText="1"/>
    </xf>
  </cellXfs>
  <cellStyles count="56">
    <cellStyle name="=C:\WINNT35\SYSTEM32\COMMAND.COM" xfId="4"/>
    <cellStyle name="Celkem 2" xfId="20"/>
    <cellStyle name="Čárka" xfId="54" builtinId="3"/>
    <cellStyle name="Čárka 2" xfId="21"/>
    <cellStyle name="Čárka 3" xfId="19"/>
    <cellStyle name="čárky 2" xfId="22"/>
    <cellStyle name="čárky 2 2" xfId="23"/>
    <cellStyle name="čárky 3" xfId="24"/>
    <cellStyle name="čárky 3 2" xfId="25"/>
    <cellStyle name="greyed" xfId="7"/>
    <cellStyle name="Heading 1 2" xfId="2"/>
    <cellStyle name="Heading 2 2" xfId="5"/>
    <cellStyle name="HeadingTable" xfId="6"/>
    <cellStyle name="HeadingTable 2" xfId="55"/>
    <cellStyle name="Hypertextový odkaz" xfId="11" builtinId="8"/>
    <cellStyle name="Hypertextový odkaz 2" xfId="26"/>
    <cellStyle name="Hypertextový odkaz 3" xfId="12"/>
    <cellStyle name="Kontrolní buňka 2" xfId="27"/>
    <cellStyle name="MAND_x000d_CHECK.COMMAND_x000e_RENAME.COMMAND_x0008_SHOW.BAR_x000b_DELETE.MENU_x000e_DELETE.COMMAND_x000e_GET.CHA" xfId="13"/>
    <cellStyle name="Nadpis 1 2" xfId="28"/>
    <cellStyle name="Nadpis 2 2" xfId="29"/>
    <cellStyle name="Nadpis 3 2" xfId="30"/>
    <cellStyle name="Nadpis 4 2" xfId="31"/>
    <cellStyle name="Název 2" xfId="32"/>
    <cellStyle name="Neutrální 2" xfId="33"/>
    <cellStyle name="Normal 2" xfId="3"/>
    <cellStyle name="Normal 2 2" xfId="34"/>
    <cellStyle name="Normal 2 2 2" xfId="9"/>
    <cellStyle name="Normale 2" xfId="10"/>
    <cellStyle name="Normální" xfId="0" builtinId="0"/>
    <cellStyle name="Normální 2" xfId="1"/>
    <cellStyle name="Normální 2 2" xfId="17"/>
    <cellStyle name="normální 2 2 2" xfId="36"/>
    <cellStyle name="Normální 2 3" xfId="18"/>
    <cellStyle name="normální 2 4" xfId="35"/>
    <cellStyle name="Normální 2 5" xfId="14"/>
    <cellStyle name="Normální 3" xfId="15"/>
    <cellStyle name="Normální 3 2" xfId="16"/>
    <cellStyle name="Normální 6" xfId="53"/>
    <cellStyle name="optionalExposure" xfId="8"/>
    <cellStyle name="Poznámka 2" xfId="37"/>
    <cellStyle name="Propojená buňka 2" xfId="38"/>
    <cellStyle name="Správně 2" xfId="39"/>
    <cellStyle name="svetly_s" xfId="40"/>
    <cellStyle name="Text upozornění 2" xfId="41"/>
    <cellStyle name="tmavy_s" xfId="42"/>
    <cellStyle name="Vstup 2" xfId="43"/>
    <cellStyle name="Výpočet 2" xfId="44"/>
    <cellStyle name="Výstup 2" xfId="45"/>
    <cellStyle name="Vysvětlující text 2" xfId="46"/>
    <cellStyle name="Zvýraznění 1 2" xfId="47"/>
    <cellStyle name="Zvýraznění 2 2" xfId="48"/>
    <cellStyle name="Zvýraznění 3 2" xfId="49"/>
    <cellStyle name="Zvýraznění 4 2" xfId="50"/>
    <cellStyle name="Zvýraznění 5 2" xfId="51"/>
    <cellStyle name="Zvýraznění 6 2" xfId="5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vestment%20firms/RTS-ITS-GL/IFR_uverejnovani%20invest%20politiky/SCARA%202021%2093a%20(Annex%20I%20-%20Disclosure%20investment%20policy%20by%20IF)%20-%20cle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alesovaz/Downloads/Sablony_uverejnovani_OCP_tridy_2_sol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hled"/>
      <sheetName val="IF RM1"/>
      <sheetName val="IF RM2"/>
      <sheetName val="IF G1"/>
      <sheetName val="IF G2"/>
      <sheetName val="EU I CC1.01"/>
      <sheetName val="EU I CC2"/>
      <sheetName val="EU I CCA"/>
      <sheetName val="IF KP1"/>
      <sheetName val="IF KP2"/>
      <sheetName val="IF O1"/>
      <sheetName val="IF O2"/>
      <sheetName val="IF IP1"/>
      <sheetName val="IF IP2"/>
      <sheetName val="IF IP3"/>
      <sheetName val="IF IP4"/>
    </sheetNames>
    <sheetDataSet>
      <sheetData sheetId="0">
        <row r="2">
          <cell r="B2" t="str">
            <v>AKCENTA CZ a.s.</v>
          </cell>
        </row>
      </sheetData>
      <sheetData sheetId="1">
        <row r="7">
          <cell r="D7" t="str">
            <v>(dd. mm. rrrr)</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tabSelected="1" zoomScaleNormal="100" workbookViewId="0">
      <selection activeCell="B8" sqref="B8"/>
    </sheetView>
  </sheetViews>
  <sheetFormatPr defaultColWidth="11" defaultRowHeight="13.25"/>
  <cols>
    <col min="1" max="1" width="3.69921875" style="11" customWidth="1"/>
    <col min="2" max="2" width="13.296875" style="11" customWidth="1"/>
    <col min="3" max="3" width="74.09765625" style="11" bestFit="1" customWidth="1"/>
    <col min="4" max="4" width="46.8984375" style="11" customWidth="1"/>
    <col min="5" max="5" width="10.69921875" style="11" customWidth="1"/>
    <col min="6" max="6" width="40.3984375" style="11" customWidth="1"/>
    <col min="7" max="7" width="9.59765625" style="11" customWidth="1"/>
    <col min="8" max="8" width="11" style="11" customWidth="1"/>
    <col min="9" max="16384" width="11" style="11"/>
  </cols>
  <sheetData>
    <row r="1" spans="1:9" ht="10.4" customHeight="1">
      <c r="A1" s="31"/>
      <c r="B1" s="31"/>
      <c r="C1" s="31"/>
    </row>
    <row r="2" spans="1:9" ht="21.6" customHeight="1">
      <c r="A2" s="31"/>
      <c r="B2" s="302" t="s">
        <v>30</v>
      </c>
      <c r="C2" s="71"/>
      <c r="D2" s="240" t="s">
        <v>53</v>
      </c>
    </row>
    <row r="3" spans="1:9" ht="10.4" customHeight="1">
      <c r="A3" s="31"/>
      <c r="B3" s="31"/>
      <c r="C3" s="31"/>
      <c r="D3"/>
    </row>
    <row r="4" spans="1:9" ht="22.2" customHeight="1">
      <c r="A4" s="32"/>
      <c r="B4" s="34" t="s">
        <v>384</v>
      </c>
      <c r="E4"/>
      <c r="G4" s="34"/>
      <c r="H4" s="34"/>
      <c r="I4" s="34"/>
    </row>
    <row r="5" spans="1:9" ht="22.2" customHeight="1">
      <c r="A5" s="32"/>
      <c r="B5" s="241" t="s">
        <v>385</v>
      </c>
      <c r="E5"/>
      <c r="G5" s="34"/>
      <c r="H5" s="34"/>
      <c r="I5" s="34"/>
    </row>
    <row r="6" spans="1:9" ht="55.15" customHeight="1">
      <c r="A6" s="32"/>
      <c r="B6" s="415" t="s">
        <v>386</v>
      </c>
      <c r="C6" s="415"/>
      <c r="D6" s="415"/>
      <c r="E6" s="415"/>
      <c r="F6" s="415"/>
      <c r="G6" s="32"/>
      <c r="H6" s="32"/>
    </row>
    <row r="7" spans="1:9" ht="11.95" customHeight="1">
      <c r="A7" s="32"/>
      <c r="B7" s="12"/>
      <c r="C7" s="62"/>
      <c r="G7" s="32"/>
      <c r="H7" s="32"/>
    </row>
    <row r="8" spans="1:9" ht="16.7" customHeight="1">
      <c r="A8" s="32"/>
      <c r="B8" s="36" t="s">
        <v>52</v>
      </c>
      <c r="C8" s="32"/>
      <c r="F8"/>
    </row>
    <row r="9" spans="1:9" ht="11.95" customHeight="1" thickBot="1">
      <c r="A9" s="31"/>
      <c r="B9" s="31"/>
      <c r="C9" s="31"/>
    </row>
    <row r="10" spans="1:9" ht="62.5" customHeight="1" thickBot="1">
      <c r="A10" s="31"/>
      <c r="B10" s="159" t="s">
        <v>63</v>
      </c>
      <c r="C10" s="160" t="s">
        <v>50</v>
      </c>
      <c r="D10" s="159" t="s">
        <v>65</v>
      </c>
      <c r="E10" s="161" t="s">
        <v>387</v>
      </c>
      <c r="F10" s="162" t="s">
        <v>51</v>
      </c>
    </row>
    <row r="11" spans="1:9" ht="17.149999999999999" customHeight="1">
      <c r="A11" s="31"/>
      <c r="B11" s="163"/>
      <c r="C11" s="164" t="s">
        <v>54</v>
      </c>
      <c r="D11" s="165"/>
      <c r="E11" s="165"/>
      <c r="F11" s="165"/>
    </row>
    <row r="12" spans="1:9" ht="17.149999999999999" customHeight="1">
      <c r="A12" s="31"/>
      <c r="B12" s="166" t="s">
        <v>20</v>
      </c>
      <c r="C12" s="167" t="s">
        <v>58</v>
      </c>
      <c r="D12" s="168" t="s">
        <v>55</v>
      </c>
      <c r="E12" s="168" t="s">
        <v>101</v>
      </c>
      <c r="F12" s="169"/>
    </row>
    <row r="13" spans="1:9" ht="17.149999999999999" customHeight="1">
      <c r="A13" s="31"/>
      <c r="B13" s="166" t="s">
        <v>21</v>
      </c>
      <c r="C13" s="167" t="s">
        <v>59</v>
      </c>
      <c r="D13" s="168" t="s">
        <v>55</v>
      </c>
      <c r="E13" s="168" t="s">
        <v>101</v>
      </c>
      <c r="F13" s="170"/>
    </row>
    <row r="14" spans="1:9" ht="17.149999999999999" customHeight="1">
      <c r="A14" s="31"/>
      <c r="B14" s="171"/>
      <c r="C14" s="172" t="s">
        <v>60</v>
      </c>
      <c r="D14" s="173"/>
      <c r="E14" s="173"/>
      <c r="F14" s="173"/>
    </row>
    <row r="15" spans="1:9" ht="17.149999999999999" customHeight="1">
      <c r="A15" s="31"/>
      <c r="B15" s="166" t="s">
        <v>22</v>
      </c>
      <c r="C15" s="174" t="s">
        <v>388</v>
      </c>
      <c r="D15" s="168" t="s">
        <v>56</v>
      </c>
      <c r="E15" s="168" t="s">
        <v>101</v>
      </c>
      <c r="F15" s="169"/>
      <c r="G15"/>
    </row>
    <row r="16" spans="1:9" ht="17.149999999999999" customHeight="1">
      <c r="A16" s="31"/>
      <c r="B16" s="166" t="s">
        <v>23</v>
      </c>
      <c r="C16" s="174" t="s">
        <v>61</v>
      </c>
      <c r="D16" s="168" t="s">
        <v>57</v>
      </c>
      <c r="E16" s="168" t="s">
        <v>101</v>
      </c>
      <c r="F16" s="175"/>
      <c r="G16" s="33"/>
    </row>
    <row r="17" spans="1:7" ht="17.149999999999999" customHeight="1">
      <c r="A17" s="31"/>
      <c r="B17" s="171"/>
      <c r="C17" s="172" t="s">
        <v>62</v>
      </c>
      <c r="D17" s="173"/>
      <c r="E17" s="173"/>
      <c r="F17" s="176"/>
      <c r="G17" s="33"/>
    </row>
    <row r="18" spans="1:7" ht="32.15" customHeight="1">
      <c r="A18" s="31"/>
      <c r="B18" s="166" t="s">
        <v>29</v>
      </c>
      <c r="C18" s="167" t="s">
        <v>64</v>
      </c>
      <c r="D18" s="177" t="s">
        <v>66</v>
      </c>
      <c r="E18" s="168" t="s">
        <v>101</v>
      </c>
      <c r="F18" s="175"/>
      <c r="G18" s="33"/>
    </row>
    <row r="19" spans="1:7" ht="32.15" customHeight="1">
      <c r="A19" s="31"/>
      <c r="B19" s="166" t="s">
        <v>24</v>
      </c>
      <c r="C19" s="167" t="s">
        <v>168</v>
      </c>
      <c r="D19" s="177" t="s">
        <v>68</v>
      </c>
      <c r="E19" s="168" t="s">
        <v>101</v>
      </c>
      <c r="F19" s="175"/>
      <c r="G19" s="33"/>
    </row>
    <row r="20" spans="1:7" ht="32.15" customHeight="1">
      <c r="A20" s="31"/>
      <c r="B20" s="178" t="s">
        <v>25</v>
      </c>
      <c r="C20" s="167" t="s">
        <v>169</v>
      </c>
      <c r="D20" s="177" t="s">
        <v>67</v>
      </c>
      <c r="E20" s="168" t="s">
        <v>101</v>
      </c>
      <c r="F20" s="317"/>
      <c r="G20" s="33"/>
    </row>
    <row r="21" spans="1:7" ht="17.149999999999999" customHeight="1">
      <c r="A21" s="31"/>
      <c r="B21" s="171"/>
      <c r="C21" s="173" t="s">
        <v>69</v>
      </c>
      <c r="D21" s="173"/>
      <c r="E21" s="173"/>
      <c r="F21" s="176"/>
      <c r="G21" s="33"/>
    </row>
    <row r="22" spans="1:7" ht="17.149999999999999" customHeight="1">
      <c r="A22" s="31"/>
      <c r="B22" s="179" t="s">
        <v>18</v>
      </c>
      <c r="C22" s="180" t="s">
        <v>71</v>
      </c>
      <c r="D22" s="180" t="s">
        <v>74</v>
      </c>
      <c r="E22" s="168" t="s">
        <v>101</v>
      </c>
      <c r="F22" s="175"/>
      <c r="G22" s="33"/>
    </row>
    <row r="23" spans="1:7" ht="17.149999999999999" customHeight="1">
      <c r="A23" s="31"/>
      <c r="B23" s="179" t="s">
        <v>19</v>
      </c>
      <c r="C23" s="180" t="s">
        <v>251</v>
      </c>
      <c r="D23" s="180" t="s">
        <v>382</v>
      </c>
      <c r="E23" s="168" t="s">
        <v>101</v>
      </c>
      <c r="F23" s="175"/>
      <c r="G23" s="33"/>
    </row>
    <row r="24" spans="1:7" ht="17.149999999999999" customHeight="1">
      <c r="A24" s="31"/>
      <c r="B24" s="171"/>
      <c r="C24" s="173" t="s">
        <v>70</v>
      </c>
      <c r="D24" s="318"/>
      <c r="E24" s="173"/>
      <c r="F24" s="176"/>
      <c r="G24" s="33"/>
    </row>
    <row r="25" spans="1:7" ht="17.149999999999999" customHeight="1">
      <c r="A25" s="31"/>
      <c r="B25" s="179" t="s">
        <v>16</v>
      </c>
      <c r="C25" s="180" t="s">
        <v>72</v>
      </c>
      <c r="D25" s="180" t="s">
        <v>75</v>
      </c>
      <c r="E25" s="168" t="s">
        <v>101</v>
      </c>
      <c r="F25" s="175"/>
      <c r="G25" s="33"/>
    </row>
    <row r="26" spans="1:7" ht="17.149999999999999" customHeight="1">
      <c r="A26" s="31"/>
      <c r="B26" s="179" t="s">
        <v>17</v>
      </c>
      <c r="C26" s="180" t="s">
        <v>73</v>
      </c>
      <c r="D26" s="180" t="s">
        <v>76</v>
      </c>
      <c r="E26" s="168" t="s">
        <v>101</v>
      </c>
      <c r="F26" s="175"/>
      <c r="G26" s="33"/>
    </row>
    <row r="27" spans="1:7" ht="57.6">
      <c r="B27" s="171"/>
      <c r="C27" s="172" t="s">
        <v>81</v>
      </c>
      <c r="D27" s="173"/>
      <c r="E27" s="173"/>
      <c r="F27" s="181" t="s">
        <v>389</v>
      </c>
      <c r="G27" s="33"/>
    </row>
    <row r="28" spans="1:7" ht="17.149999999999999" customHeight="1">
      <c r="B28" s="166" t="s">
        <v>6</v>
      </c>
      <c r="C28" s="167" t="s">
        <v>82</v>
      </c>
      <c r="D28" s="167" t="s">
        <v>77</v>
      </c>
      <c r="E28" s="177" t="s">
        <v>102</v>
      </c>
      <c r="F28" s="416" t="s">
        <v>389</v>
      </c>
      <c r="G28" s="33"/>
    </row>
    <row r="29" spans="1:7" ht="17.149999999999999" customHeight="1">
      <c r="B29" s="166" t="s">
        <v>7</v>
      </c>
      <c r="C29" s="167" t="s">
        <v>83</v>
      </c>
      <c r="D29" s="167" t="s">
        <v>78</v>
      </c>
      <c r="E29" s="177" t="s">
        <v>102</v>
      </c>
      <c r="F29" s="417"/>
    </row>
    <row r="30" spans="1:7" ht="17.149999999999999" customHeight="1">
      <c r="B30" s="166" t="s">
        <v>8</v>
      </c>
      <c r="C30" s="167" t="s">
        <v>84</v>
      </c>
      <c r="D30" s="167" t="s">
        <v>79</v>
      </c>
      <c r="E30" s="177" t="s">
        <v>102</v>
      </c>
      <c r="F30" s="417"/>
    </row>
    <row r="31" spans="1:7" ht="43.5" customHeight="1">
      <c r="B31" s="166" t="s">
        <v>9</v>
      </c>
      <c r="C31" s="167" t="s">
        <v>85</v>
      </c>
      <c r="D31" s="167" t="s">
        <v>80</v>
      </c>
      <c r="E31" s="177" t="s">
        <v>102</v>
      </c>
      <c r="F31" s="418"/>
    </row>
    <row r="32" spans="1:7" ht="43.5" customHeight="1">
      <c r="B32" s="327"/>
      <c r="C32" s="173" t="s">
        <v>86</v>
      </c>
      <c r="D32" s="328"/>
      <c r="E32" s="328"/>
      <c r="F32" s="329"/>
    </row>
    <row r="33" spans="2:8" ht="43.5" customHeight="1">
      <c r="B33" s="166" t="s">
        <v>46</v>
      </c>
      <c r="C33" s="167" t="s">
        <v>87</v>
      </c>
      <c r="D33" s="330" t="s">
        <v>88</v>
      </c>
      <c r="E33" s="177" t="s">
        <v>102</v>
      </c>
      <c r="F33" s="331" t="s">
        <v>389</v>
      </c>
    </row>
    <row r="34" spans="2:8" ht="21.6" customHeight="1">
      <c r="B34" s="33"/>
      <c r="C34" s="33"/>
      <c r="D34" s="33"/>
      <c r="E34" s="33"/>
      <c r="F34" s="33"/>
      <c r="G34" s="33"/>
      <c r="H34" s="10"/>
    </row>
    <row r="35" spans="2:8" ht="31.4" customHeight="1">
      <c r="B35" s="420" t="s">
        <v>390</v>
      </c>
      <c r="C35" s="420"/>
      <c r="D35" s="420"/>
      <c r="E35" s="420"/>
    </row>
    <row r="36" spans="2:8" ht="49" customHeight="1">
      <c r="B36" s="419" t="s">
        <v>383</v>
      </c>
      <c r="C36" s="419"/>
      <c r="D36" s="419"/>
      <c r="E36" s="419"/>
      <c r="F36" s="76"/>
    </row>
    <row r="37" spans="2:8" ht="14.4" customHeight="1">
      <c r="B37" s="68"/>
      <c r="C37" s="69"/>
      <c r="D37" s="69"/>
      <c r="E37" s="69"/>
      <c r="F37" s="69"/>
    </row>
    <row r="38" spans="2:8">
      <c r="B38" s="69"/>
      <c r="C38" s="69"/>
      <c r="D38" s="69"/>
      <c r="E38" s="69"/>
      <c r="F38" s="69"/>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0"/>
  <sheetViews>
    <sheetView showGridLines="0" zoomScaleNormal="100" workbookViewId="0"/>
  </sheetViews>
  <sheetFormatPr defaultRowHeight="14.4"/>
  <cols>
    <col min="1" max="1" width="3.69921875" customWidth="1"/>
    <col min="2" max="2" width="22.8984375" customWidth="1"/>
    <col min="3" max="3" width="112.8984375" customWidth="1"/>
    <col min="4" max="4" width="26.59765625" customWidth="1"/>
  </cols>
  <sheetData>
    <row r="1" spans="2:4" ht="10.4" customHeight="1"/>
    <row r="2" spans="2:4" ht="16.149999999999999">
      <c r="B2" s="70" t="str">
        <f>+Summary!B2</f>
        <v>AKCENTA CZ a.s.</v>
      </c>
      <c r="D2" s="240" t="s">
        <v>254</v>
      </c>
    </row>
    <row r="3" spans="2:4" ht="10.4" customHeight="1"/>
    <row r="4" spans="2:4" ht="16.149999999999999">
      <c r="B4" s="235" t="s">
        <v>250</v>
      </c>
      <c r="C4" s="75"/>
      <c r="D4" s="53"/>
    </row>
    <row r="5" spans="2:4" ht="16.45" customHeight="1">
      <c r="B5" s="452" t="s">
        <v>406</v>
      </c>
      <c r="C5" s="452"/>
      <c r="D5" s="452"/>
    </row>
    <row r="6" spans="2:4" ht="16.45" customHeight="1">
      <c r="B6" s="158" t="s">
        <v>391</v>
      </c>
      <c r="C6" s="14"/>
      <c r="D6" s="4"/>
    </row>
    <row r="7" spans="2:4" ht="16.45" customHeight="1">
      <c r="B7" s="37" t="s">
        <v>91</v>
      </c>
      <c r="C7" s="38"/>
      <c r="D7" s="289">
        <f>'IF RM1'!D7</f>
        <v>44926</v>
      </c>
    </row>
    <row r="8" spans="2:4">
      <c r="C8" s="13"/>
    </row>
    <row r="9" spans="2:4" ht="15" thickBot="1">
      <c r="C9" s="13"/>
    </row>
    <row r="10" spans="2:4" ht="15" thickBot="1">
      <c r="C10" s="72" t="s">
        <v>0</v>
      </c>
      <c r="D10" s="83" t="s">
        <v>1</v>
      </c>
    </row>
    <row r="11" spans="2:4" ht="36" customHeight="1">
      <c r="C11" s="236" t="s">
        <v>248</v>
      </c>
      <c r="D11" s="453" t="s">
        <v>65</v>
      </c>
    </row>
    <row r="12" spans="2:4" ht="15" thickBot="1">
      <c r="C12" s="101" t="s">
        <v>245</v>
      </c>
      <c r="D12" s="454"/>
    </row>
    <row r="13" spans="2:4" ht="261.64999999999998" customHeight="1" thickBot="1">
      <c r="B13" s="102" t="s">
        <v>249</v>
      </c>
      <c r="C13" s="300" t="s">
        <v>407</v>
      </c>
      <c r="D13" s="107" t="s">
        <v>246</v>
      </c>
    </row>
    <row r="14" spans="2:4">
      <c r="D14" s="56"/>
    </row>
    <row r="15" spans="2:4" ht="15" thickBot="1">
      <c r="D15" s="56"/>
    </row>
    <row r="16" spans="2:4" ht="43.8" thickBot="1">
      <c r="B16" s="239" t="s">
        <v>252</v>
      </c>
      <c r="C16" s="72" t="s">
        <v>0</v>
      </c>
      <c r="D16" s="83" t="s">
        <v>1</v>
      </c>
    </row>
    <row r="17" spans="2:4" ht="28.8">
      <c r="B17" s="450"/>
      <c r="C17" s="73" t="s">
        <v>408</v>
      </c>
      <c r="D17" s="453" t="s">
        <v>65</v>
      </c>
    </row>
    <row r="18" spans="2:4" ht="15" thickBot="1">
      <c r="B18" s="451"/>
      <c r="C18" s="74" t="s">
        <v>245</v>
      </c>
      <c r="D18" s="454"/>
    </row>
    <row r="19" spans="2:4" ht="76.900000000000006" customHeight="1">
      <c r="B19" s="103" t="s">
        <v>253</v>
      </c>
      <c r="C19" s="104"/>
      <c r="D19" s="108" t="s">
        <v>247</v>
      </c>
    </row>
    <row r="20" spans="2:4" ht="60.65" customHeight="1" thickBot="1">
      <c r="B20" s="105" t="s">
        <v>409</v>
      </c>
      <c r="C20" s="106"/>
      <c r="D20" s="109" t="s">
        <v>247</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2"/>
  <sheetViews>
    <sheetView showGridLines="0" zoomScaleNormal="100" workbookViewId="0"/>
  </sheetViews>
  <sheetFormatPr defaultColWidth="9.09765625" defaultRowHeight="14.4"/>
  <cols>
    <col min="1" max="1" width="3.69921875" style="9" customWidth="1"/>
    <col min="2" max="2" width="7" style="9" customWidth="1"/>
    <col min="3" max="3" width="58.09765625" style="9" customWidth="1"/>
    <col min="4" max="4" width="69.296875" style="9" customWidth="1"/>
    <col min="5" max="5" width="20.3984375" style="9" customWidth="1"/>
    <col min="6" max="16384" width="9.09765625" style="9"/>
  </cols>
  <sheetData>
    <row r="1" spans="2:7" ht="10.4" customHeight="1">
      <c r="B1" s="33"/>
      <c r="C1"/>
      <c r="D1"/>
      <c r="E1"/>
    </row>
    <row r="2" spans="2:7" ht="16.45" customHeight="1">
      <c r="B2" s="70" t="str">
        <f>+Summary!B2</f>
        <v>AKCENTA CZ a.s.</v>
      </c>
      <c r="C2"/>
      <c r="D2" s="70"/>
      <c r="E2" s="240" t="s">
        <v>254</v>
      </c>
    </row>
    <row r="3" spans="2:7" ht="10.4" customHeight="1">
      <c r="B3" s="33"/>
      <c r="C3"/>
      <c r="D3"/>
      <c r="E3"/>
    </row>
    <row r="4" spans="2:7" ht="16.45" customHeight="1">
      <c r="B4" s="46" t="s">
        <v>255</v>
      </c>
      <c r="C4" s="75"/>
      <c r="D4" s="75"/>
      <c r="E4" s="53"/>
    </row>
    <row r="5" spans="2:7" ht="16.45" customHeight="1">
      <c r="B5" s="452" t="s">
        <v>98</v>
      </c>
      <c r="C5" s="452"/>
      <c r="D5" s="452"/>
      <c r="E5" s="452"/>
      <c r="F5" s="452"/>
      <c r="G5" s="452"/>
    </row>
    <row r="6" spans="2:7" ht="16.45" customHeight="1">
      <c r="B6" s="158" t="s">
        <v>391</v>
      </c>
      <c r="C6"/>
      <c r="D6"/>
      <c r="E6"/>
    </row>
    <row r="7" spans="2:7" ht="16.45" customHeight="1">
      <c r="B7" s="37" t="s">
        <v>91</v>
      </c>
      <c r="C7" s="121"/>
      <c r="D7" s="121"/>
      <c r="E7" s="237">
        <f>'IF RM1'!D7</f>
        <v>44926</v>
      </c>
    </row>
    <row r="8" spans="2:7" ht="16.45" customHeight="1" thickBot="1">
      <c r="B8" s="21"/>
      <c r="C8" s="21"/>
      <c r="D8" s="21"/>
      <c r="E8" s="21"/>
    </row>
    <row r="9" spans="2:7" ht="14.4" customHeight="1">
      <c r="B9" s="24"/>
      <c r="C9" s="25"/>
      <c r="D9" s="78" t="s">
        <v>0</v>
      </c>
      <c r="E9" s="78" t="s">
        <v>1</v>
      </c>
    </row>
    <row r="10" spans="2:7" ht="39.200000000000003" customHeight="1" thickBot="1">
      <c r="B10" s="26"/>
      <c r="C10" s="27"/>
      <c r="D10" s="115" t="s">
        <v>260</v>
      </c>
      <c r="E10" s="85" t="s">
        <v>256</v>
      </c>
    </row>
    <row r="11" spans="2:7" ht="92.75">
      <c r="B11" s="116">
        <v>1</v>
      </c>
      <c r="C11" s="117" t="s">
        <v>261</v>
      </c>
      <c r="D11" s="346" t="s">
        <v>364</v>
      </c>
      <c r="E11" s="457" t="s">
        <v>257</v>
      </c>
    </row>
    <row r="12" spans="2:7" ht="100.4" customHeight="1">
      <c r="B12" s="118">
        <v>2</v>
      </c>
      <c r="C12" s="28" t="s">
        <v>266</v>
      </c>
      <c r="D12" s="347" t="s">
        <v>412</v>
      </c>
      <c r="E12" s="458"/>
    </row>
    <row r="13" spans="2:7" ht="15" customHeight="1">
      <c r="B13" s="118">
        <v>3</v>
      </c>
      <c r="C13" s="28" t="s">
        <v>262</v>
      </c>
      <c r="D13" s="303" t="s">
        <v>365</v>
      </c>
      <c r="E13" s="458"/>
    </row>
    <row r="14" spans="2:7" ht="15" customHeight="1">
      <c r="B14" s="118">
        <v>4</v>
      </c>
      <c r="C14" s="28" t="s">
        <v>263</v>
      </c>
      <c r="D14" s="322" t="s">
        <v>413</v>
      </c>
      <c r="E14" s="458"/>
    </row>
    <row r="15" spans="2:7" ht="15" customHeight="1">
      <c r="B15" s="118">
        <v>5</v>
      </c>
      <c r="C15" s="28" t="s">
        <v>264</v>
      </c>
      <c r="D15" s="322" t="s">
        <v>366</v>
      </c>
      <c r="E15" s="456"/>
    </row>
    <row r="16" spans="2:7" ht="79.5">
      <c r="B16" s="118">
        <v>6</v>
      </c>
      <c r="C16" s="28" t="s">
        <v>267</v>
      </c>
      <c r="D16" s="347" t="s">
        <v>367</v>
      </c>
      <c r="E16" s="455" t="s">
        <v>258</v>
      </c>
    </row>
    <row r="17" spans="2:5" ht="97.2" customHeight="1">
      <c r="B17" s="118">
        <v>7</v>
      </c>
      <c r="C17" s="28" t="s">
        <v>265</v>
      </c>
      <c r="D17" s="347" t="s">
        <v>414</v>
      </c>
      <c r="E17" s="456"/>
    </row>
    <row r="18" spans="2:5" ht="44.5" customHeight="1" thickBot="1">
      <c r="B18" s="119">
        <v>8</v>
      </c>
      <c r="C18" s="120" t="s">
        <v>411</v>
      </c>
      <c r="D18" s="304">
        <v>1.5</v>
      </c>
      <c r="E18" s="114" t="s">
        <v>259</v>
      </c>
    </row>
    <row r="19" spans="2:5">
      <c r="B19" s="22"/>
      <c r="C19" s="22"/>
      <c r="D19" s="22"/>
    </row>
    <row r="20" spans="2:5">
      <c r="B20" s="51" t="s">
        <v>410</v>
      </c>
    </row>
    <row r="21" spans="2:5" ht="29.95" customHeight="1">
      <c r="B21" s="459" t="s">
        <v>424</v>
      </c>
      <c r="C21" s="459"/>
      <c r="D21" s="459"/>
      <c r="E21" s="459"/>
    </row>
    <row r="22" spans="2:5">
      <c r="C22" s="23"/>
    </row>
  </sheetData>
  <mergeCells count="5">
    <mergeCell ref="E16:E17"/>
    <mergeCell ref="E11:E15"/>
    <mergeCell ref="B5:D5"/>
    <mergeCell ref="E5:G5"/>
    <mergeCell ref="B21:E21"/>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6"/>
  <sheetViews>
    <sheetView showGridLines="0" zoomScaleNormal="100" workbookViewId="0"/>
  </sheetViews>
  <sheetFormatPr defaultColWidth="9.09765625" defaultRowHeight="14.4"/>
  <cols>
    <col min="1" max="1" width="3.69921875" style="9" customWidth="1"/>
    <col min="2" max="2" width="7" style="9" customWidth="1"/>
    <col min="3" max="3" width="65.296875" style="9" customWidth="1"/>
    <col min="4" max="7" width="14.69921875" style="9" customWidth="1"/>
    <col min="8" max="8" width="17" style="9" customWidth="1"/>
    <col min="9" max="9" width="14.69921875" style="9" customWidth="1"/>
    <col min="10" max="16384" width="9.09765625" style="9"/>
  </cols>
  <sheetData>
    <row r="1" spans="1:9" ht="10.4" customHeight="1">
      <c r="A1" s="21"/>
      <c r="B1" s="33"/>
      <c r="C1" s="33"/>
      <c r="D1" s="33"/>
      <c r="E1" s="33"/>
      <c r="F1" s="33"/>
      <c r="G1" s="33"/>
      <c r="H1" s="33"/>
      <c r="I1" s="21"/>
    </row>
    <row r="2" spans="1:9" ht="13.4" customHeight="1">
      <c r="A2" s="21"/>
      <c r="B2" s="70" t="str">
        <f>+Summary!B2</f>
        <v>AKCENTA CZ a.s.</v>
      </c>
      <c r="C2" s="33"/>
      <c r="D2" s="70"/>
      <c r="E2" s="33"/>
      <c r="F2" s="33"/>
      <c r="G2" s="33"/>
      <c r="H2" s="240" t="s">
        <v>254</v>
      </c>
      <c r="I2" s="21"/>
    </row>
    <row r="3" spans="1:9" ht="10.4" customHeight="1">
      <c r="A3" s="21"/>
      <c r="B3" s="33"/>
      <c r="C3" s="33"/>
      <c r="D3" s="33"/>
      <c r="E3" s="33"/>
      <c r="F3" s="33"/>
      <c r="G3" s="33"/>
      <c r="H3" s="33"/>
      <c r="I3" s="21"/>
    </row>
    <row r="4" spans="1:9" ht="3.6" customHeight="1">
      <c r="A4" s="21"/>
      <c r="B4" s="21"/>
      <c r="C4" s="21"/>
      <c r="D4" s="21"/>
      <c r="E4" s="21"/>
      <c r="F4" s="21"/>
      <c r="G4" s="21"/>
      <c r="H4" s="21"/>
      <c r="I4" s="21"/>
    </row>
    <row r="5" spans="1:9" ht="15.7" customHeight="1">
      <c r="A5" s="21"/>
      <c r="B5" s="471" t="s">
        <v>268</v>
      </c>
      <c r="C5" s="472"/>
      <c r="D5" s="472"/>
      <c r="E5" s="472"/>
      <c r="F5" s="472"/>
      <c r="G5" s="472"/>
      <c r="H5" s="473"/>
      <c r="I5" s="21"/>
    </row>
    <row r="6" spans="1:9" ht="15.7" customHeight="1">
      <c r="A6" s="21"/>
      <c r="B6" s="452" t="s">
        <v>99</v>
      </c>
      <c r="C6" s="452"/>
      <c r="D6" s="452"/>
      <c r="E6" s="33"/>
      <c r="F6" s="33"/>
      <c r="G6" s="33"/>
      <c r="H6" s="33"/>
      <c r="I6" s="21"/>
    </row>
    <row r="7" spans="1:9" ht="15.7" customHeight="1">
      <c r="A7" s="21"/>
      <c r="B7" s="158" t="s">
        <v>391</v>
      </c>
      <c r="C7" s="49"/>
      <c r="D7" s="49"/>
      <c r="E7" s="49"/>
      <c r="F7" s="49"/>
      <c r="G7" s="49"/>
      <c r="H7"/>
      <c r="I7" s="21"/>
    </row>
    <row r="8" spans="1:9" ht="15" customHeight="1">
      <c r="A8" s="21"/>
      <c r="B8" s="467" t="s">
        <v>91</v>
      </c>
      <c r="C8" s="468"/>
      <c r="D8" s="468"/>
      <c r="E8" s="468"/>
      <c r="F8" s="468"/>
      <c r="G8" s="468"/>
      <c r="H8" s="238">
        <f>'IF RM1'!D7</f>
        <v>44926</v>
      </c>
      <c r="I8" s="21"/>
    </row>
    <row r="9" spans="1:9" ht="15" customHeight="1">
      <c r="A9" s="21"/>
      <c r="B9" s="469" t="s">
        <v>269</v>
      </c>
      <c r="C9" s="470"/>
      <c r="D9" s="470"/>
      <c r="E9" s="470"/>
      <c r="F9" s="470"/>
      <c r="G9" s="470"/>
      <c r="H9" s="308">
        <v>2022</v>
      </c>
      <c r="I9" s="19"/>
    </row>
    <row r="10" spans="1:9" ht="15" thickBot="1">
      <c r="A10" s="21"/>
      <c r="B10" s="21"/>
      <c r="C10" s="475"/>
      <c r="D10" s="475"/>
      <c r="E10" s="475"/>
      <c r="F10" s="42"/>
      <c r="G10" s="42"/>
      <c r="H10" s="21"/>
      <c r="I10" s="21"/>
    </row>
    <row r="11" spans="1:9" ht="87" thickBot="1">
      <c r="A11" s="21"/>
      <c r="B11" s="193" t="s">
        <v>11</v>
      </c>
      <c r="C11" s="194" t="s">
        <v>270</v>
      </c>
      <c r="D11" s="195" t="s">
        <v>272</v>
      </c>
      <c r="E11" s="195" t="s">
        <v>271</v>
      </c>
      <c r="F11" s="195" t="s">
        <v>273</v>
      </c>
      <c r="G11" s="196" t="s">
        <v>274</v>
      </c>
      <c r="H11" s="197" t="s">
        <v>275</v>
      </c>
      <c r="I11" s="21"/>
    </row>
    <row r="12" spans="1:9" ht="16.149999999999999">
      <c r="A12" s="21"/>
      <c r="B12" s="198">
        <v>1</v>
      </c>
      <c r="C12" s="199" t="s">
        <v>276</v>
      </c>
      <c r="D12" s="305">
        <v>5</v>
      </c>
      <c r="E12" s="305">
        <v>3</v>
      </c>
      <c r="F12" s="200"/>
      <c r="G12" s="201"/>
      <c r="H12" s="476" t="s">
        <v>416</v>
      </c>
      <c r="I12" s="21"/>
    </row>
    <row r="13" spans="1:9">
      <c r="A13" s="21"/>
      <c r="B13" s="202">
        <v>2</v>
      </c>
      <c r="C13" s="203" t="s">
        <v>339</v>
      </c>
      <c r="D13" s="204"/>
      <c r="E13" s="204"/>
      <c r="F13" s="306">
        <v>14.25</v>
      </c>
      <c r="G13" s="307">
        <v>6.38</v>
      </c>
      <c r="H13" s="474"/>
      <c r="I13" s="21"/>
    </row>
    <row r="14" spans="1:9">
      <c r="A14" s="21"/>
      <c r="B14" s="202">
        <v>3</v>
      </c>
      <c r="C14" s="203" t="s">
        <v>347</v>
      </c>
      <c r="D14" s="306">
        <v>0</v>
      </c>
      <c r="E14" s="348">
        <v>9790610</v>
      </c>
      <c r="F14" s="348">
        <v>14873639</v>
      </c>
      <c r="G14" s="349">
        <v>3300566</v>
      </c>
      <c r="H14" s="474"/>
      <c r="I14" s="21"/>
    </row>
    <row r="15" spans="1:9">
      <c r="A15" s="21"/>
      <c r="B15" s="202">
        <v>4</v>
      </c>
      <c r="C15" s="205" t="s">
        <v>340</v>
      </c>
      <c r="D15" s="306"/>
      <c r="E15" s="348">
        <v>9790610</v>
      </c>
      <c r="F15" s="348">
        <v>14873639</v>
      </c>
      <c r="G15" s="349">
        <v>3300566</v>
      </c>
      <c r="H15" s="474"/>
      <c r="I15" s="21"/>
    </row>
    <row r="16" spans="1:9">
      <c r="A16" s="21"/>
      <c r="B16" s="202">
        <v>5</v>
      </c>
      <c r="C16" s="205" t="s">
        <v>341</v>
      </c>
      <c r="D16" s="306"/>
      <c r="E16" s="350"/>
      <c r="F16" s="350"/>
      <c r="G16" s="351"/>
      <c r="H16" s="474"/>
      <c r="I16" s="21"/>
    </row>
    <row r="17" spans="1:9">
      <c r="A17" s="21"/>
      <c r="B17" s="202">
        <v>6</v>
      </c>
      <c r="C17" s="206" t="s">
        <v>342</v>
      </c>
      <c r="D17" s="306"/>
      <c r="E17" s="306"/>
      <c r="F17" s="306"/>
      <c r="G17" s="307"/>
      <c r="H17" s="474"/>
      <c r="I17" s="21"/>
    </row>
    <row r="18" spans="1:9" ht="43.2">
      <c r="A18" s="21"/>
      <c r="B18" s="202">
        <v>7</v>
      </c>
      <c r="C18" s="205" t="s">
        <v>415</v>
      </c>
      <c r="D18" s="306"/>
      <c r="E18" s="306"/>
      <c r="F18" s="306"/>
      <c r="G18" s="307"/>
      <c r="H18" s="474"/>
      <c r="I18" s="21"/>
    </row>
    <row r="19" spans="1:9" ht="28.8">
      <c r="A19" s="21"/>
      <c r="B19" s="202">
        <v>8</v>
      </c>
      <c r="C19" s="206" t="s">
        <v>343</v>
      </c>
      <c r="D19" s="306"/>
      <c r="E19" s="306"/>
      <c r="F19" s="306"/>
      <c r="G19" s="307"/>
      <c r="H19" s="474"/>
      <c r="I19" s="21"/>
    </row>
    <row r="20" spans="1:9">
      <c r="A20" s="21"/>
      <c r="B20" s="202">
        <v>9</v>
      </c>
      <c r="C20" s="206" t="s">
        <v>344</v>
      </c>
      <c r="D20" s="306"/>
      <c r="E20" s="306"/>
      <c r="F20" s="306"/>
      <c r="G20" s="307"/>
      <c r="H20" s="474"/>
      <c r="I20" s="21"/>
    </row>
    <row r="21" spans="1:9">
      <c r="A21" s="21"/>
      <c r="B21" s="202">
        <v>10</v>
      </c>
      <c r="C21" s="205" t="s">
        <v>345</v>
      </c>
      <c r="D21" s="306"/>
      <c r="E21" s="306"/>
      <c r="F21" s="306"/>
      <c r="G21" s="307"/>
      <c r="H21" s="474"/>
      <c r="I21" s="21"/>
    </row>
    <row r="22" spans="1:9">
      <c r="A22" s="21"/>
      <c r="B22" s="202">
        <v>11</v>
      </c>
      <c r="C22" s="207" t="s">
        <v>348</v>
      </c>
      <c r="D22" s="306">
        <v>0</v>
      </c>
      <c r="E22" s="348">
        <v>10854000</v>
      </c>
      <c r="F22" s="348">
        <v>6589457</v>
      </c>
      <c r="G22" s="349">
        <v>1012322</v>
      </c>
      <c r="H22" s="474"/>
      <c r="I22" s="21"/>
    </row>
    <row r="23" spans="1:9">
      <c r="A23" s="21"/>
      <c r="B23" s="202">
        <v>12</v>
      </c>
      <c r="C23" s="205" t="s">
        <v>340</v>
      </c>
      <c r="D23" s="306"/>
      <c r="E23" s="348">
        <v>10854000</v>
      </c>
      <c r="F23" s="348">
        <v>6589457</v>
      </c>
      <c r="G23" s="349">
        <v>1012322</v>
      </c>
      <c r="H23" s="474"/>
      <c r="I23" s="21"/>
    </row>
    <row r="24" spans="1:9">
      <c r="A24" s="21"/>
      <c r="B24" s="202">
        <v>13</v>
      </c>
      <c r="C24" s="208" t="s">
        <v>346</v>
      </c>
      <c r="D24" s="306"/>
      <c r="E24" s="306"/>
      <c r="F24" s="306"/>
      <c r="G24" s="307"/>
      <c r="H24" s="474"/>
      <c r="I24" s="21"/>
    </row>
    <row r="25" spans="1:9">
      <c r="A25" s="21"/>
      <c r="B25" s="202">
        <v>14</v>
      </c>
      <c r="C25" s="205" t="s">
        <v>341</v>
      </c>
      <c r="D25" s="306"/>
      <c r="E25" s="306"/>
      <c r="F25" s="306"/>
      <c r="G25" s="307"/>
      <c r="H25" s="474"/>
      <c r="I25" s="21"/>
    </row>
    <row r="26" spans="1:9">
      <c r="A26" s="21"/>
      <c r="B26" s="202">
        <v>15</v>
      </c>
      <c r="C26" s="208" t="s">
        <v>346</v>
      </c>
      <c r="D26" s="306"/>
      <c r="E26" s="306"/>
      <c r="F26" s="306"/>
      <c r="G26" s="307"/>
      <c r="H26" s="474"/>
      <c r="I26" s="21"/>
    </row>
    <row r="27" spans="1:9">
      <c r="A27" s="21"/>
      <c r="B27" s="202">
        <v>16</v>
      </c>
      <c r="C27" s="206" t="s">
        <v>342</v>
      </c>
      <c r="D27" s="306"/>
      <c r="E27" s="306"/>
      <c r="F27" s="306"/>
      <c r="G27" s="307"/>
      <c r="H27" s="474"/>
      <c r="I27" s="21"/>
    </row>
    <row r="28" spans="1:9">
      <c r="A28" s="21"/>
      <c r="B28" s="202">
        <v>17</v>
      </c>
      <c r="C28" s="208" t="s">
        <v>346</v>
      </c>
      <c r="D28" s="306"/>
      <c r="E28" s="306"/>
      <c r="F28" s="306"/>
      <c r="G28" s="307"/>
      <c r="H28" s="474"/>
      <c r="I28" s="21"/>
    </row>
    <row r="29" spans="1:9" ht="43.2">
      <c r="A29" s="21"/>
      <c r="B29" s="202">
        <v>18</v>
      </c>
      <c r="C29" s="205" t="s">
        <v>415</v>
      </c>
      <c r="D29" s="306"/>
      <c r="E29" s="306"/>
      <c r="F29" s="306"/>
      <c r="G29" s="307"/>
      <c r="H29" s="474"/>
      <c r="I29" s="21"/>
    </row>
    <row r="30" spans="1:9">
      <c r="A30" s="21"/>
      <c r="B30" s="202">
        <v>19</v>
      </c>
      <c r="C30" s="208" t="s">
        <v>346</v>
      </c>
      <c r="D30" s="306"/>
      <c r="E30" s="306"/>
      <c r="F30" s="306"/>
      <c r="G30" s="307"/>
      <c r="H30" s="474"/>
      <c r="I30" s="21"/>
    </row>
    <row r="31" spans="1:9" ht="28.8">
      <c r="A31" s="21"/>
      <c r="B31" s="202">
        <v>20</v>
      </c>
      <c r="C31" s="206" t="s">
        <v>343</v>
      </c>
      <c r="D31" s="306"/>
      <c r="E31" s="306"/>
      <c r="F31" s="306"/>
      <c r="G31" s="307"/>
      <c r="H31" s="474"/>
      <c r="I31" s="21"/>
    </row>
    <row r="32" spans="1:9">
      <c r="A32" s="21"/>
      <c r="B32" s="202">
        <v>21</v>
      </c>
      <c r="C32" s="208" t="s">
        <v>346</v>
      </c>
      <c r="D32" s="306"/>
      <c r="E32" s="306"/>
      <c r="F32" s="306"/>
      <c r="G32" s="307"/>
      <c r="H32" s="474"/>
      <c r="I32" s="21"/>
    </row>
    <row r="33" spans="1:9">
      <c r="A33" s="21"/>
      <c r="B33" s="202">
        <v>22</v>
      </c>
      <c r="C33" s="206" t="s">
        <v>344</v>
      </c>
      <c r="D33" s="306"/>
      <c r="E33" s="306"/>
      <c r="F33" s="306"/>
      <c r="G33" s="307"/>
      <c r="H33" s="474"/>
      <c r="I33" s="21"/>
    </row>
    <row r="34" spans="1:9">
      <c r="A34" s="21"/>
      <c r="B34" s="202">
        <v>23</v>
      </c>
      <c r="C34" s="208" t="s">
        <v>346</v>
      </c>
      <c r="D34" s="306"/>
      <c r="E34" s="306"/>
      <c r="F34" s="306"/>
      <c r="G34" s="307"/>
      <c r="H34" s="474"/>
      <c r="I34" s="21"/>
    </row>
    <row r="35" spans="1:9">
      <c r="A35" s="21"/>
      <c r="B35" s="202">
        <v>24</v>
      </c>
      <c r="C35" s="205" t="s">
        <v>345</v>
      </c>
      <c r="D35" s="306"/>
      <c r="E35" s="306"/>
      <c r="F35" s="306"/>
      <c r="G35" s="307"/>
      <c r="H35" s="474"/>
      <c r="I35" s="21"/>
    </row>
    <row r="36" spans="1:9" ht="15" thickBot="1">
      <c r="A36" s="21"/>
      <c r="B36" s="209">
        <v>25</v>
      </c>
      <c r="C36" s="208" t="s">
        <v>346</v>
      </c>
      <c r="D36" s="309"/>
      <c r="E36" s="309"/>
      <c r="F36" s="309"/>
      <c r="G36" s="310"/>
      <c r="H36" s="461"/>
      <c r="I36" s="21"/>
    </row>
    <row r="37" spans="1:9" ht="15" thickBot="1">
      <c r="A37" s="21"/>
      <c r="B37" s="464" t="s">
        <v>349</v>
      </c>
      <c r="C37" s="465"/>
      <c r="D37" s="465"/>
      <c r="E37" s="465"/>
      <c r="F37" s="465"/>
      <c r="G37" s="465"/>
      <c r="H37" s="466"/>
      <c r="I37" s="21"/>
    </row>
    <row r="38" spans="1:9" s="20" customFormat="1" ht="28.55" customHeight="1">
      <c r="A38" s="50"/>
      <c r="B38" s="198">
        <v>26</v>
      </c>
      <c r="C38" s="210" t="s">
        <v>423</v>
      </c>
      <c r="D38" s="311"/>
      <c r="E38" s="311"/>
      <c r="F38" s="311"/>
      <c r="G38" s="312"/>
      <c r="H38" s="477" t="s">
        <v>417</v>
      </c>
      <c r="I38" s="50"/>
    </row>
    <row r="39" spans="1:9" s="20" customFormat="1">
      <c r="A39" s="50"/>
      <c r="B39" s="202">
        <v>27</v>
      </c>
      <c r="C39" s="211" t="s">
        <v>351</v>
      </c>
      <c r="D39" s="313"/>
      <c r="E39" s="313"/>
      <c r="F39" s="313"/>
      <c r="G39" s="314"/>
      <c r="H39" s="474"/>
      <c r="I39" s="50"/>
    </row>
    <row r="40" spans="1:9" s="20" customFormat="1">
      <c r="A40" s="50"/>
      <c r="B40" s="202">
        <v>28</v>
      </c>
      <c r="C40" s="211" t="s">
        <v>352</v>
      </c>
      <c r="D40" s="313"/>
      <c r="E40" s="313"/>
      <c r="F40" s="313"/>
      <c r="G40" s="314"/>
      <c r="H40" s="474"/>
      <c r="I40" s="50"/>
    </row>
    <row r="41" spans="1:9" s="20" customFormat="1" ht="57.6">
      <c r="A41" s="50"/>
      <c r="B41" s="202">
        <v>29</v>
      </c>
      <c r="C41" s="212" t="s">
        <v>353</v>
      </c>
      <c r="D41" s="313"/>
      <c r="E41" s="313"/>
      <c r="F41" s="313"/>
      <c r="G41" s="314"/>
      <c r="H41" s="213" t="s">
        <v>418</v>
      </c>
      <c r="I41" s="50"/>
    </row>
    <row r="42" spans="1:9" s="20" customFormat="1">
      <c r="A42" s="50"/>
      <c r="B42" s="202">
        <v>30</v>
      </c>
      <c r="C42" s="212" t="s">
        <v>350</v>
      </c>
      <c r="D42" s="313"/>
      <c r="E42" s="313"/>
      <c r="F42" s="313"/>
      <c r="G42" s="314"/>
      <c r="H42" s="474" t="s">
        <v>419</v>
      </c>
      <c r="I42" s="50"/>
    </row>
    <row r="43" spans="1:9" s="20" customFormat="1">
      <c r="A43" s="50"/>
      <c r="B43" s="202">
        <v>31</v>
      </c>
      <c r="C43" s="212" t="s">
        <v>422</v>
      </c>
      <c r="D43" s="313"/>
      <c r="E43" s="313"/>
      <c r="F43" s="313"/>
      <c r="G43" s="314"/>
      <c r="H43" s="474"/>
      <c r="I43" s="50"/>
    </row>
    <row r="44" spans="1:9" s="20" customFormat="1" ht="28.8">
      <c r="A44" s="50"/>
      <c r="B44" s="202">
        <v>32</v>
      </c>
      <c r="C44" s="212" t="s">
        <v>354</v>
      </c>
      <c r="D44" s="313"/>
      <c r="E44" s="313"/>
      <c r="F44" s="313"/>
      <c r="G44" s="314"/>
      <c r="H44" s="213" t="s">
        <v>420</v>
      </c>
      <c r="I44" s="50"/>
    </row>
    <row r="45" spans="1:9" s="20" customFormat="1">
      <c r="A45" s="50"/>
      <c r="B45" s="202">
        <v>33</v>
      </c>
      <c r="C45" s="214" t="s">
        <v>355</v>
      </c>
      <c r="D45" s="313"/>
      <c r="E45" s="352">
        <v>400000</v>
      </c>
      <c r="F45" s="313"/>
      <c r="G45" s="314"/>
      <c r="H45" s="461" t="s">
        <v>421</v>
      </c>
      <c r="I45" s="50"/>
    </row>
    <row r="46" spans="1:9" s="20" customFormat="1">
      <c r="A46" s="50"/>
      <c r="B46" s="202">
        <v>34</v>
      </c>
      <c r="C46" s="215" t="s">
        <v>356</v>
      </c>
      <c r="D46" s="313"/>
      <c r="E46" s="331">
        <v>0</v>
      </c>
      <c r="F46" s="313"/>
      <c r="G46" s="314"/>
      <c r="H46" s="462"/>
      <c r="I46" s="50"/>
    </row>
    <row r="47" spans="1:9" s="20" customFormat="1">
      <c r="A47" s="50"/>
      <c r="B47" s="202">
        <v>35</v>
      </c>
      <c r="C47" s="214" t="s">
        <v>357</v>
      </c>
      <c r="D47" s="313"/>
      <c r="E47" s="331">
        <v>1</v>
      </c>
      <c r="F47" s="313"/>
      <c r="G47" s="314"/>
      <c r="H47" s="462"/>
      <c r="I47" s="50"/>
    </row>
    <row r="48" spans="1:9" s="20" customFormat="1" ht="15" thickBot="1">
      <c r="A48" s="50"/>
      <c r="B48" s="209">
        <v>36</v>
      </c>
      <c r="C48" s="216" t="s">
        <v>358</v>
      </c>
      <c r="D48" s="315"/>
      <c r="E48" s="353">
        <v>400000</v>
      </c>
      <c r="F48" s="315"/>
      <c r="G48" s="316"/>
      <c r="H48" s="463"/>
      <c r="I48" s="50"/>
    </row>
    <row r="49" spans="1:9">
      <c r="A49" s="21"/>
      <c r="B49" s="21"/>
      <c r="C49" s="21"/>
      <c r="D49" s="21"/>
      <c r="E49" s="21"/>
      <c r="F49" s="21"/>
      <c r="G49" s="21"/>
      <c r="H49" s="21"/>
      <c r="I49" s="21"/>
    </row>
    <row r="50" spans="1:9" ht="29.55" customHeight="1">
      <c r="A50" s="21"/>
      <c r="B50" s="460" t="s">
        <v>425</v>
      </c>
      <c r="C50" s="460"/>
      <c r="D50" s="460"/>
      <c r="E50" s="460"/>
      <c r="F50" s="460"/>
      <c r="G50" s="460"/>
      <c r="H50" s="460"/>
      <c r="I50" s="21"/>
    </row>
    <row r="51" spans="1:9">
      <c r="A51" s="21"/>
      <c r="B51" s="21" t="s">
        <v>359</v>
      </c>
      <c r="C51" s="21"/>
      <c r="D51" s="21"/>
      <c r="E51" s="21"/>
      <c r="F51" s="21"/>
      <c r="G51" s="21"/>
      <c r="H51" s="21"/>
      <c r="I51" s="21"/>
    </row>
    <row r="52" spans="1:9">
      <c r="A52" s="21"/>
      <c r="B52" s="287" t="s">
        <v>360</v>
      </c>
      <c r="C52" s="21"/>
      <c r="D52" s="21"/>
      <c r="E52" s="21"/>
      <c r="F52" s="21"/>
      <c r="G52" s="21"/>
      <c r="H52" s="21"/>
      <c r="I52" s="21"/>
    </row>
    <row r="53" spans="1:9">
      <c r="A53" s="21"/>
      <c r="B53" s="21" t="s">
        <v>361</v>
      </c>
      <c r="C53" s="21"/>
      <c r="D53" s="21"/>
      <c r="E53" s="21"/>
      <c r="F53" s="21"/>
      <c r="G53" s="21"/>
      <c r="H53" s="21"/>
      <c r="I53" s="21"/>
    </row>
    <row r="54" spans="1:9">
      <c r="A54" s="21"/>
      <c r="B54" s="21" t="s">
        <v>362</v>
      </c>
      <c r="C54" s="21"/>
      <c r="D54" s="21"/>
      <c r="E54" s="21"/>
      <c r="F54" s="21"/>
      <c r="G54" s="21"/>
      <c r="H54" s="21"/>
      <c r="I54" s="21"/>
    </row>
    <row r="55" spans="1:9">
      <c r="A55" s="21"/>
      <c r="B55" s="21"/>
      <c r="C55" s="21"/>
      <c r="D55" s="21"/>
      <c r="E55" s="21"/>
      <c r="F55" s="21"/>
      <c r="G55" s="21"/>
      <c r="H55" s="21"/>
      <c r="I55" s="21"/>
    </row>
    <row r="56" spans="1:9">
      <c r="A56" s="21"/>
      <c r="B56" s="21"/>
      <c r="C56" s="21"/>
      <c r="D56" s="21"/>
      <c r="E56" s="21"/>
      <c r="F56" s="21"/>
      <c r="G56" s="21"/>
      <c r="H56" s="21"/>
      <c r="I56" s="21"/>
    </row>
    <row r="57" spans="1:9">
      <c r="A57" s="21"/>
      <c r="B57" s="21"/>
      <c r="C57" s="21"/>
      <c r="D57" s="21"/>
      <c r="E57" s="21"/>
      <c r="F57" s="21"/>
      <c r="G57" s="21"/>
      <c r="H57" s="21"/>
      <c r="I57" s="21"/>
    </row>
    <row r="58" spans="1:9">
      <c r="A58" s="21"/>
      <c r="B58" s="21"/>
      <c r="C58" s="21"/>
      <c r="D58" s="21"/>
      <c r="E58" s="21"/>
      <c r="F58" s="21"/>
      <c r="G58" s="21"/>
      <c r="H58" s="21"/>
      <c r="I58" s="21"/>
    </row>
    <row r="59" spans="1:9">
      <c r="A59" s="21"/>
      <c r="B59" s="21"/>
      <c r="C59" s="21"/>
      <c r="D59" s="21"/>
      <c r="E59" s="21"/>
      <c r="F59" s="21"/>
      <c r="G59" s="21"/>
      <c r="H59" s="21"/>
      <c r="I59" s="21"/>
    </row>
    <row r="60" spans="1:9">
      <c r="A60" s="21"/>
      <c r="B60" s="21"/>
      <c r="C60" s="21"/>
      <c r="D60" s="21"/>
      <c r="E60" s="21"/>
      <c r="F60" s="21"/>
      <c r="G60" s="21"/>
      <c r="H60" s="21"/>
      <c r="I60" s="21"/>
    </row>
    <row r="61" spans="1:9">
      <c r="A61" s="21"/>
      <c r="B61" s="21"/>
      <c r="C61" s="21"/>
      <c r="D61" s="21"/>
      <c r="E61" s="21"/>
      <c r="F61" s="21"/>
      <c r="G61" s="21"/>
      <c r="H61" s="21"/>
      <c r="I61" s="21"/>
    </row>
    <row r="62" spans="1:9">
      <c r="A62" s="21"/>
      <c r="B62" s="21"/>
      <c r="C62" s="21"/>
      <c r="D62" s="21"/>
      <c r="E62" s="21"/>
      <c r="F62" s="21"/>
      <c r="G62" s="21"/>
      <c r="H62" s="21"/>
      <c r="I62" s="21"/>
    </row>
    <row r="63" spans="1:9">
      <c r="A63" s="21"/>
      <c r="B63" s="21"/>
      <c r="C63" s="21"/>
      <c r="D63" s="21"/>
      <c r="E63" s="21"/>
      <c r="F63" s="21"/>
      <c r="G63" s="21"/>
      <c r="H63" s="21"/>
      <c r="I63" s="21"/>
    </row>
    <row r="64" spans="1:9">
      <c r="A64" s="21"/>
      <c r="B64" s="21"/>
      <c r="C64" s="21"/>
      <c r="D64" s="21"/>
      <c r="E64" s="21"/>
      <c r="F64" s="21"/>
      <c r="G64" s="21"/>
      <c r="H64" s="21"/>
      <c r="I64" s="21"/>
    </row>
    <row r="65" spans="1:9">
      <c r="A65" s="21"/>
      <c r="B65" s="21"/>
      <c r="C65" s="21"/>
      <c r="D65" s="21"/>
      <c r="E65" s="21"/>
      <c r="F65" s="21"/>
      <c r="G65" s="21"/>
      <c r="H65" s="21"/>
      <c r="I65" s="21"/>
    </row>
    <row r="66" spans="1:9">
      <c r="A66" s="21"/>
      <c r="B66" s="21"/>
      <c r="C66" s="21"/>
      <c r="D66" s="21"/>
      <c r="E66" s="21"/>
      <c r="F66" s="21"/>
      <c r="G66" s="21"/>
      <c r="H66" s="21"/>
      <c r="I66" s="21"/>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5"/>
  <sheetViews>
    <sheetView showGridLines="0" topLeftCell="A7" workbookViewId="0">
      <selection activeCell="B10" sqref="B10:E11"/>
    </sheetView>
  </sheetViews>
  <sheetFormatPr defaultRowHeight="14.4"/>
  <cols>
    <col min="1" max="1" width="3.69921875" customWidth="1"/>
    <col min="2" max="2" width="14.296875" customWidth="1"/>
    <col min="3" max="3" width="21.09765625" customWidth="1"/>
    <col min="4" max="4" width="20.69921875" customWidth="1"/>
    <col min="5" max="5" width="16.296875" customWidth="1"/>
    <col min="6" max="6" width="48.296875" customWidth="1"/>
    <col min="7" max="7" width="35.296875" customWidth="1"/>
  </cols>
  <sheetData>
    <row r="1" spans="2:7" ht="10.4" customHeight="1"/>
    <row r="2" spans="2:7" ht="16.149999999999999">
      <c r="B2" s="70" t="str">
        <f>+Summary!B2</f>
        <v>AKCENTA CZ a.s.</v>
      </c>
      <c r="D2" s="70"/>
      <c r="F2" s="240" t="s">
        <v>254</v>
      </c>
    </row>
    <row r="3" spans="2:7" ht="10.4" customHeight="1"/>
    <row r="4" spans="2:7" ht="16.149999999999999">
      <c r="B4" s="480" t="s">
        <v>318</v>
      </c>
      <c r="C4" s="481"/>
      <c r="D4" s="481"/>
      <c r="E4" s="481"/>
      <c r="F4" s="482"/>
      <c r="G4" s="376"/>
    </row>
    <row r="5" spans="2:7" ht="38.9" customHeight="1">
      <c r="B5" s="426" t="s">
        <v>370</v>
      </c>
      <c r="C5" s="426"/>
      <c r="D5" s="426"/>
      <c r="E5" s="426"/>
      <c r="F5" s="426"/>
    </row>
    <row r="6" spans="2:7" ht="38.299999999999997" customHeight="1">
      <c r="B6" s="483" t="s">
        <v>426</v>
      </c>
      <c r="C6" s="483"/>
      <c r="D6" s="483"/>
      <c r="E6" s="483"/>
      <c r="F6" s="483"/>
    </row>
    <row r="7" spans="2:7" ht="16.45" customHeight="1">
      <c r="B7" s="76" t="s">
        <v>363</v>
      </c>
      <c r="C7" s="57"/>
      <c r="D7" s="57"/>
      <c r="E7" s="57"/>
      <c r="F7" s="57"/>
    </row>
    <row r="8" spans="2:7" ht="16.45" customHeight="1">
      <c r="B8" s="77" t="s">
        <v>368</v>
      </c>
    </row>
    <row r="9" spans="2:7" ht="16.45" customHeight="1">
      <c r="B9" s="37" t="s">
        <v>91</v>
      </c>
      <c r="C9" s="54"/>
      <c r="D9" s="55"/>
      <c r="E9" s="55"/>
      <c r="F9" s="237">
        <f>'IF RM1'!D7</f>
        <v>44926</v>
      </c>
    </row>
    <row r="10" spans="2:7">
      <c r="B10" s="484" t="s">
        <v>457</v>
      </c>
      <c r="C10" s="484"/>
      <c r="D10" s="484"/>
      <c r="E10" s="484"/>
    </row>
    <row r="11" spans="2:7" ht="57.05" customHeight="1" thickBot="1">
      <c r="B11" s="485"/>
      <c r="C11" s="485"/>
      <c r="D11" s="485"/>
      <c r="E11" s="485"/>
      <c r="F11" s="301"/>
    </row>
    <row r="12" spans="2:7" ht="87" customHeight="1">
      <c r="B12" s="122" t="s">
        <v>319</v>
      </c>
      <c r="C12" s="123" t="s">
        <v>320</v>
      </c>
      <c r="D12" s="123" t="s">
        <v>321</v>
      </c>
      <c r="E12" s="343" t="s">
        <v>322</v>
      </c>
      <c r="F12" s="124" t="s">
        <v>323</v>
      </c>
    </row>
    <row r="13" spans="2:7" ht="15" thickBot="1">
      <c r="B13" s="125" t="s">
        <v>0</v>
      </c>
      <c r="C13" s="126" t="s">
        <v>1</v>
      </c>
      <c r="D13" s="126" t="s">
        <v>2</v>
      </c>
      <c r="E13" s="126" t="s">
        <v>3</v>
      </c>
      <c r="F13" s="127" t="s">
        <v>4</v>
      </c>
    </row>
    <row r="14" spans="2:7">
      <c r="B14" s="413" t="s">
        <v>458</v>
      </c>
      <c r="C14" s="217"/>
      <c r="D14" s="217"/>
      <c r="E14" s="217"/>
      <c r="F14" s="217"/>
    </row>
    <row r="15" spans="2:7">
      <c r="B15" s="218"/>
      <c r="C15" s="218"/>
      <c r="D15" s="218"/>
      <c r="E15" s="218"/>
      <c r="F15" s="218"/>
    </row>
    <row r="16" spans="2:7">
      <c r="B16" s="218"/>
      <c r="C16" s="218"/>
      <c r="D16" s="218"/>
      <c r="E16" s="218"/>
      <c r="F16" s="218"/>
    </row>
    <row r="17" spans="2:6">
      <c r="B17" s="218"/>
      <c r="C17" s="218"/>
      <c r="D17" s="218"/>
      <c r="E17" s="218"/>
      <c r="F17" s="218"/>
    </row>
    <row r="19" spans="2:6" ht="58.9" customHeight="1">
      <c r="B19" s="479" t="s">
        <v>324</v>
      </c>
      <c r="C19" s="479"/>
      <c r="D19" s="479"/>
      <c r="E19" s="479"/>
      <c r="F19" s="479"/>
    </row>
    <row r="20" spans="2:6">
      <c r="B20" s="1"/>
    </row>
    <row r="21" spans="2:6">
      <c r="B21" s="15" t="s">
        <v>375</v>
      </c>
      <c r="C21" s="16"/>
      <c r="D21" s="16"/>
      <c r="E21" s="16"/>
      <c r="F21" s="16"/>
    </row>
    <row r="22" spans="2:6">
      <c r="B22" s="16" t="s">
        <v>377</v>
      </c>
      <c r="C22" s="16"/>
      <c r="D22" s="16"/>
      <c r="E22" s="16"/>
      <c r="F22" s="16"/>
    </row>
    <row r="23" spans="2:6" ht="32.4" customHeight="1">
      <c r="B23" s="16"/>
      <c r="C23" s="478" t="s">
        <v>427</v>
      </c>
      <c r="D23" s="478"/>
      <c r="E23" s="478"/>
      <c r="F23" s="478"/>
    </row>
    <row r="24" spans="2:6" ht="33.549999999999997" customHeight="1">
      <c r="B24" s="16"/>
      <c r="C24" s="478" t="s">
        <v>376</v>
      </c>
      <c r="D24" s="478"/>
      <c r="E24" s="478"/>
      <c r="F24" s="478"/>
    </row>
    <row r="25" spans="2:6" ht="31.4" customHeight="1">
      <c r="B25" s="478" t="s">
        <v>378</v>
      </c>
      <c r="C25" s="478"/>
      <c r="D25" s="478"/>
      <c r="E25" s="478"/>
      <c r="F25" s="478"/>
    </row>
  </sheetData>
  <dataConsolidate/>
  <mergeCells count="8">
    <mergeCell ref="C24:F24"/>
    <mergeCell ref="B25:F25"/>
    <mergeCell ref="B19:F19"/>
    <mergeCell ref="B4:F4"/>
    <mergeCell ref="B5:F5"/>
    <mergeCell ref="B6:F6"/>
    <mergeCell ref="B10:E11"/>
    <mergeCell ref="C23:F23"/>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9"/>
  <sheetViews>
    <sheetView showGridLines="0" topLeftCell="A7" zoomScaleNormal="100" workbookViewId="0">
      <selection activeCell="B9" sqref="B9:D9"/>
    </sheetView>
  </sheetViews>
  <sheetFormatPr defaultColWidth="9.09765625" defaultRowHeight="14.4"/>
  <cols>
    <col min="1" max="1" width="3.69921875" style="9" customWidth="1"/>
    <col min="2" max="2" width="6.69921875" style="9" customWidth="1"/>
    <col min="3" max="3" width="78.3984375" style="9" customWidth="1"/>
    <col min="4" max="4" width="22.09765625" style="9" customWidth="1"/>
    <col min="5" max="5" width="17.8984375" style="9" customWidth="1"/>
    <col min="6" max="6" width="17.3984375" style="9" customWidth="1"/>
    <col min="7" max="7" width="15.69921875" style="9" customWidth="1"/>
    <col min="8" max="16384" width="9.09765625" style="9"/>
  </cols>
  <sheetData>
    <row r="1" spans="1:7" ht="10.4" customHeight="1">
      <c r="A1" s="21"/>
      <c r="B1" s="33"/>
      <c r="C1" s="33"/>
      <c r="D1" s="21"/>
      <c r="E1" s="21"/>
      <c r="F1" s="21"/>
      <c r="G1" s="21"/>
    </row>
    <row r="2" spans="1:7" ht="16.149999999999999">
      <c r="A2" s="21"/>
      <c r="B2" s="70" t="str">
        <f>+Summary!B2</f>
        <v>AKCENTA CZ a.s.</v>
      </c>
      <c r="C2" s="33"/>
      <c r="D2" s="240" t="s">
        <v>254</v>
      </c>
      <c r="E2" s="21"/>
      <c r="F2" s="21"/>
      <c r="G2" s="21"/>
    </row>
    <row r="3" spans="1:7" ht="10.4" customHeight="1">
      <c r="A3" s="21"/>
      <c r="B3" s="33"/>
      <c r="C3" s="33"/>
      <c r="D3" s="21"/>
      <c r="E3" s="21"/>
      <c r="F3" s="21"/>
      <c r="G3" s="21"/>
    </row>
    <row r="4" spans="1:7" ht="16.149999999999999">
      <c r="A4" s="21"/>
      <c r="B4" s="487" t="s">
        <v>277</v>
      </c>
      <c r="C4" s="487"/>
      <c r="D4" s="487"/>
      <c r="E4" s="64"/>
      <c r="F4" s="21"/>
      <c r="G4" s="21"/>
    </row>
    <row r="5" spans="1:7" ht="49.4" customHeight="1">
      <c r="A5" s="33"/>
      <c r="B5" s="426" t="s">
        <v>278</v>
      </c>
      <c r="C5" s="426"/>
      <c r="D5" s="426"/>
      <c r="E5" s="33"/>
      <c r="F5" s="21"/>
      <c r="G5" s="21"/>
    </row>
    <row r="6" spans="1:7" ht="60.8" customHeight="1">
      <c r="A6" s="33"/>
      <c r="B6" s="489" t="s">
        <v>428</v>
      </c>
      <c r="C6" s="489"/>
      <c r="D6" s="489"/>
      <c r="E6" s="33"/>
      <c r="F6" s="21"/>
      <c r="G6" s="21"/>
    </row>
    <row r="7" spans="1:7" ht="24.05" customHeight="1">
      <c r="A7" s="33"/>
      <c r="B7" s="77" t="s">
        <v>368</v>
      </c>
      <c r="C7" s="33"/>
      <c r="D7" s="33"/>
      <c r="E7" s="33"/>
      <c r="F7" s="21"/>
      <c r="G7" s="21"/>
    </row>
    <row r="8" spans="1:7">
      <c r="A8" s="33"/>
      <c r="B8" s="37" t="s">
        <v>91</v>
      </c>
      <c r="C8" s="54"/>
      <c r="D8" s="237">
        <f>'IF RM1'!D7</f>
        <v>44926</v>
      </c>
      <c r="E8" s="33"/>
      <c r="F8" s="21"/>
      <c r="G8" s="21"/>
    </row>
    <row r="9" spans="1:7" ht="57.75" customHeight="1">
      <c r="A9" s="21"/>
      <c r="B9" s="490" t="s">
        <v>457</v>
      </c>
      <c r="C9" s="490"/>
      <c r="D9" s="490"/>
      <c r="E9" s="21"/>
      <c r="F9" s="21"/>
      <c r="G9" s="21"/>
    </row>
    <row r="10" spans="1:7">
      <c r="A10" s="21"/>
      <c r="B10" s="486" t="s">
        <v>288</v>
      </c>
      <c r="C10" s="486"/>
      <c r="D10" s="486"/>
      <c r="E10" s="21"/>
      <c r="F10" s="21"/>
      <c r="G10" s="21"/>
    </row>
    <row r="11" spans="1:7" ht="15" thickBot="1">
      <c r="A11" s="21"/>
      <c r="B11" s="21"/>
      <c r="C11" s="21"/>
      <c r="D11" s="21"/>
      <c r="E11" s="21"/>
      <c r="F11" s="21"/>
      <c r="G11" s="21"/>
    </row>
    <row r="12" spans="1:7" ht="15" thickBot="1">
      <c r="A12" s="21"/>
      <c r="B12" s="128" t="s">
        <v>10</v>
      </c>
      <c r="C12" s="129" t="s">
        <v>11</v>
      </c>
      <c r="D12" s="130" t="s">
        <v>12</v>
      </c>
      <c r="E12" s="21"/>
      <c r="F12" s="21"/>
      <c r="G12" s="21"/>
    </row>
    <row r="13" spans="1:7">
      <c r="A13" s="21"/>
      <c r="B13" s="219">
        <v>1</v>
      </c>
      <c r="C13" s="222" t="s">
        <v>279</v>
      </c>
      <c r="D13" s="141" t="s">
        <v>458</v>
      </c>
      <c r="E13" s="21"/>
      <c r="F13" s="21"/>
      <c r="G13" s="21"/>
    </row>
    <row r="14" spans="1:7">
      <c r="A14" s="21"/>
      <c r="B14" s="220">
        <v>2</v>
      </c>
      <c r="C14" s="344" t="s">
        <v>280</v>
      </c>
      <c r="D14" s="143"/>
      <c r="E14" s="21"/>
      <c r="F14" s="21"/>
      <c r="G14" s="21"/>
    </row>
    <row r="15" spans="1:7" ht="28.8">
      <c r="A15" s="21"/>
      <c r="B15" s="220">
        <v>3</v>
      </c>
      <c r="C15" s="223" t="s">
        <v>281</v>
      </c>
      <c r="D15" s="143"/>
      <c r="E15" s="21"/>
      <c r="F15" s="21"/>
      <c r="G15" s="21"/>
    </row>
    <row r="16" spans="1:7">
      <c r="A16" s="21"/>
      <c r="B16" s="220">
        <v>4</v>
      </c>
      <c r="C16" s="345" t="s">
        <v>282</v>
      </c>
      <c r="D16" s="224" t="s">
        <v>287</v>
      </c>
      <c r="E16" s="21"/>
      <c r="F16" s="21"/>
      <c r="G16" s="21"/>
    </row>
    <row r="17" spans="1:7">
      <c r="A17" s="21"/>
      <c r="B17" s="220">
        <v>5</v>
      </c>
      <c r="C17" s="345" t="s">
        <v>283</v>
      </c>
      <c r="D17" s="143"/>
      <c r="E17" s="21"/>
      <c r="F17" s="21"/>
      <c r="G17" s="21"/>
    </row>
    <row r="18" spans="1:7">
      <c r="A18" s="21"/>
      <c r="B18" s="220">
        <v>6</v>
      </c>
      <c r="C18" s="345" t="s">
        <v>284</v>
      </c>
      <c r="D18" s="143"/>
      <c r="E18" s="21"/>
      <c r="F18" s="21"/>
      <c r="G18" s="21"/>
    </row>
    <row r="19" spans="1:7" ht="28.8">
      <c r="A19" s="21"/>
      <c r="B19" s="220">
        <v>7</v>
      </c>
      <c r="C19" s="345" t="s">
        <v>285</v>
      </c>
      <c r="D19" s="224" t="s">
        <v>287</v>
      </c>
      <c r="E19" s="21"/>
      <c r="F19" s="21"/>
      <c r="G19" s="21"/>
    </row>
    <row r="20" spans="1:7" ht="15" thickBot="1">
      <c r="A20" s="21"/>
      <c r="B20" s="221">
        <v>8</v>
      </c>
      <c r="C20" s="225" t="s">
        <v>286</v>
      </c>
      <c r="D20" s="146"/>
      <c r="E20" s="21"/>
      <c r="F20" s="21"/>
      <c r="G20" s="21"/>
    </row>
    <row r="21" spans="1:7">
      <c r="A21" s="21"/>
      <c r="B21" s="58"/>
      <c r="C21" s="58"/>
      <c r="D21" s="59"/>
      <c r="E21" s="21"/>
      <c r="F21" s="21"/>
      <c r="G21" s="21"/>
    </row>
    <row r="22" spans="1:7">
      <c r="A22" s="21"/>
      <c r="B22" s="58"/>
      <c r="C22" s="58"/>
      <c r="D22" s="59"/>
      <c r="E22" s="21"/>
      <c r="F22" s="21"/>
      <c r="G22" s="21"/>
    </row>
    <row r="23" spans="1:7">
      <c r="A23" s="21"/>
      <c r="B23" s="58"/>
      <c r="C23" s="58"/>
      <c r="D23" s="59"/>
      <c r="E23" s="21"/>
      <c r="F23" s="21"/>
      <c r="G23" s="21"/>
    </row>
    <row r="24" spans="1:7">
      <c r="A24" s="21"/>
      <c r="B24" s="486" t="s">
        <v>289</v>
      </c>
      <c r="C24" s="486"/>
      <c r="D24" s="486"/>
      <c r="E24" s="486"/>
      <c r="F24" s="21"/>
      <c r="G24" s="21"/>
    </row>
    <row r="25" spans="1:7" ht="15" thickBot="1">
      <c r="A25" s="21"/>
      <c r="B25" s="21"/>
      <c r="C25" s="21"/>
      <c r="D25" s="21"/>
      <c r="E25" s="21"/>
      <c r="F25" s="21"/>
      <c r="G25" s="21"/>
    </row>
    <row r="26" spans="1:7" ht="15" thickBot="1">
      <c r="A26" s="21"/>
      <c r="B26" s="128" t="s">
        <v>10</v>
      </c>
      <c r="C26" s="129" t="s">
        <v>11</v>
      </c>
      <c r="D26" s="129" t="s">
        <v>13</v>
      </c>
      <c r="E26" s="131" t="s">
        <v>14</v>
      </c>
      <c r="F26" s="21"/>
      <c r="G26" s="21"/>
    </row>
    <row r="27" spans="1:7">
      <c r="A27" s="21"/>
      <c r="B27" s="226">
        <v>1</v>
      </c>
      <c r="C27" s="227" t="s">
        <v>290</v>
      </c>
      <c r="D27" s="228"/>
      <c r="E27" s="229"/>
      <c r="F27" s="21"/>
      <c r="G27" s="21"/>
    </row>
    <row r="28" spans="1:7">
      <c r="A28" s="21"/>
      <c r="B28" s="230">
        <v>2</v>
      </c>
      <c r="C28" s="231" t="s">
        <v>291</v>
      </c>
      <c r="D28" s="48"/>
      <c r="E28" s="143"/>
      <c r="F28" s="21"/>
      <c r="G28" s="21"/>
    </row>
    <row r="29" spans="1:7">
      <c r="A29" s="21"/>
      <c r="B29" s="230">
        <v>3</v>
      </c>
      <c r="C29" s="232" t="s">
        <v>292</v>
      </c>
      <c r="D29" s="48"/>
      <c r="E29" s="143"/>
      <c r="F29" s="21"/>
      <c r="G29" s="21"/>
    </row>
    <row r="30" spans="1:7">
      <c r="A30" s="21"/>
      <c r="B30" s="230">
        <v>4</v>
      </c>
      <c r="C30" s="232" t="s">
        <v>293</v>
      </c>
      <c r="D30" s="48"/>
      <c r="E30" s="143"/>
      <c r="F30" s="21"/>
      <c r="G30" s="21"/>
    </row>
    <row r="31" spans="1:7" ht="15" thickBot="1">
      <c r="A31" s="21"/>
      <c r="B31" s="233">
        <v>5</v>
      </c>
      <c r="C31" s="234" t="s">
        <v>294</v>
      </c>
      <c r="D31" s="145"/>
      <c r="E31" s="146"/>
      <c r="F31" s="21"/>
      <c r="G31" s="21"/>
    </row>
    <row r="32" spans="1:7">
      <c r="A32" s="21"/>
      <c r="B32" s="21"/>
      <c r="C32" s="21"/>
      <c r="D32" s="21"/>
      <c r="E32" s="21"/>
      <c r="F32" s="21"/>
      <c r="G32" s="21"/>
    </row>
    <row r="33" spans="1:7">
      <c r="A33" s="21"/>
      <c r="B33" s="21"/>
      <c r="C33" s="21"/>
      <c r="D33" s="21"/>
      <c r="E33" s="21"/>
      <c r="F33" s="21"/>
      <c r="G33" s="21"/>
    </row>
    <row r="34" spans="1:7">
      <c r="A34" s="21"/>
      <c r="B34" s="21"/>
      <c r="C34" s="21"/>
      <c r="D34" s="21"/>
      <c r="E34" s="21"/>
      <c r="F34" s="21"/>
      <c r="G34" s="21"/>
    </row>
    <row r="35" spans="1:7">
      <c r="A35" s="21"/>
      <c r="B35" s="486" t="s">
        <v>295</v>
      </c>
      <c r="C35" s="486"/>
      <c r="D35" s="486"/>
      <c r="E35" s="21"/>
      <c r="F35" s="21"/>
      <c r="G35" s="21"/>
    </row>
    <row r="36" spans="1:7" ht="15" thickBot="1">
      <c r="A36" s="21"/>
      <c r="B36" s="21"/>
      <c r="C36" s="21"/>
      <c r="D36" s="21"/>
      <c r="E36" s="21"/>
      <c r="F36" s="21"/>
      <c r="G36" s="21"/>
    </row>
    <row r="37" spans="1:7" ht="15" thickBot="1">
      <c r="A37" s="21"/>
      <c r="B37" s="128" t="s">
        <v>10</v>
      </c>
      <c r="C37" s="129" t="s">
        <v>11</v>
      </c>
      <c r="D37" s="130" t="s">
        <v>12</v>
      </c>
      <c r="E37" s="21"/>
      <c r="F37" s="21"/>
      <c r="G37" s="21"/>
    </row>
    <row r="38" spans="1:7">
      <c r="A38" s="21"/>
      <c r="B38" s="226">
        <v>1</v>
      </c>
      <c r="C38" s="227" t="s">
        <v>296</v>
      </c>
      <c r="D38" s="141"/>
      <c r="E38" s="21"/>
      <c r="F38" s="21"/>
      <c r="G38" s="21"/>
    </row>
    <row r="39" spans="1:7">
      <c r="A39" s="21"/>
      <c r="B39" s="230">
        <v>2</v>
      </c>
      <c r="C39" s="378" t="s">
        <v>297</v>
      </c>
      <c r="D39" s="143"/>
      <c r="E39" s="21"/>
      <c r="F39" s="21"/>
      <c r="G39" s="21"/>
    </row>
    <row r="40" spans="1:7" ht="28.8">
      <c r="A40" s="21"/>
      <c r="B40" s="230">
        <v>3</v>
      </c>
      <c r="C40" s="378" t="s">
        <v>298</v>
      </c>
      <c r="D40" s="143"/>
      <c r="E40" s="21"/>
      <c r="F40" s="21"/>
      <c r="G40" s="21"/>
    </row>
    <row r="41" spans="1:7">
      <c r="A41" s="21"/>
      <c r="B41" s="230">
        <v>4</v>
      </c>
      <c r="C41" s="378" t="s">
        <v>299</v>
      </c>
      <c r="D41" s="143"/>
      <c r="E41" s="21"/>
      <c r="F41" s="21"/>
      <c r="G41" s="21"/>
    </row>
    <row r="42" spans="1:7">
      <c r="A42" s="21"/>
      <c r="B42" s="230">
        <v>5</v>
      </c>
      <c r="C42" s="378" t="s">
        <v>300</v>
      </c>
      <c r="D42" s="143"/>
      <c r="E42" s="21"/>
      <c r="F42" s="21"/>
      <c r="G42" s="21"/>
    </row>
    <row r="43" spans="1:7" ht="15" thickBot="1">
      <c r="A43" s="21"/>
      <c r="B43" s="233">
        <v>6</v>
      </c>
      <c r="C43" s="379" t="s">
        <v>301</v>
      </c>
      <c r="D43" s="146"/>
      <c r="E43" s="21"/>
      <c r="F43" s="21"/>
      <c r="G43" s="21"/>
    </row>
    <row r="44" spans="1:7">
      <c r="A44" s="21"/>
      <c r="B44" s="60"/>
      <c r="C44" s="60"/>
      <c r="D44" s="59"/>
      <c r="E44" s="21"/>
      <c r="F44" s="21"/>
      <c r="G44" s="21"/>
    </row>
    <row r="45" spans="1:7">
      <c r="A45" s="21"/>
      <c r="B45" s="60"/>
      <c r="C45" s="60"/>
      <c r="D45" s="59"/>
      <c r="E45" s="21"/>
      <c r="F45" s="21"/>
      <c r="G45" s="21"/>
    </row>
    <row r="46" spans="1:7">
      <c r="A46" s="21"/>
      <c r="B46" s="60"/>
      <c r="C46" s="60"/>
      <c r="D46" s="59"/>
      <c r="E46" s="21"/>
      <c r="F46" s="21"/>
      <c r="G46" s="21"/>
    </row>
    <row r="47" spans="1:7">
      <c r="A47" s="21"/>
      <c r="B47" s="354" t="s">
        <v>302</v>
      </c>
      <c r="C47" s="354"/>
      <c r="D47" s="354"/>
      <c r="E47" s="354"/>
      <c r="F47" s="354"/>
      <c r="G47" s="354"/>
    </row>
    <row r="48" spans="1:7" ht="15" thickBot="1">
      <c r="A48" s="21"/>
      <c r="B48" s="60"/>
      <c r="C48" s="60"/>
      <c r="D48" s="59"/>
      <c r="E48" s="21"/>
      <c r="F48" s="21"/>
      <c r="G48" s="21"/>
    </row>
    <row r="49" spans="1:7" ht="15" thickBot="1">
      <c r="A49" s="21"/>
      <c r="B49" s="128" t="s">
        <v>10</v>
      </c>
      <c r="C49" s="129" t="s">
        <v>11</v>
      </c>
      <c r="D49" s="380" t="s">
        <v>303</v>
      </c>
      <c r="E49" s="380" t="s">
        <v>304</v>
      </c>
      <c r="F49" s="380" t="s">
        <v>305</v>
      </c>
      <c r="G49" s="130" t="s">
        <v>306</v>
      </c>
    </row>
    <row r="50" spans="1:7">
      <c r="A50" s="21"/>
      <c r="B50" s="226">
        <v>1</v>
      </c>
      <c r="C50" s="227" t="s">
        <v>307</v>
      </c>
      <c r="D50" s="140"/>
      <c r="E50" s="140"/>
      <c r="F50" s="140"/>
      <c r="G50" s="141"/>
    </row>
    <row r="51" spans="1:7">
      <c r="A51" s="21"/>
      <c r="B51" s="230">
        <v>2</v>
      </c>
      <c r="C51" s="232" t="s">
        <v>308</v>
      </c>
      <c r="D51" s="48"/>
      <c r="E51" s="48"/>
      <c r="F51" s="48"/>
      <c r="G51" s="143"/>
    </row>
    <row r="52" spans="1:7">
      <c r="A52" s="21"/>
      <c r="B52" s="230">
        <v>3</v>
      </c>
      <c r="C52" s="232" t="s">
        <v>309</v>
      </c>
      <c r="D52" s="48"/>
      <c r="E52" s="48"/>
      <c r="F52" s="48"/>
      <c r="G52" s="143"/>
    </row>
    <row r="53" spans="1:7">
      <c r="A53" s="21"/>
      <c r="B53" s="230">
        <v>4</v>
      </c>
      <c r="C53" s="232" t="s">
        <v>310</v>
      </c>
      <c r="D53" s="48"/>
      <c r="E53" s="48"/>
      <c r="F53" s="48"/>
      <c r="G53" s="143"/>
    </row>
    <row r="54" spans="1:7">
      <c r="A54" s="21"/>
      <c r="B54" s="230">
        <v>5</v>
      </c>
      <c r="C54" s="232" t="s">
        <v>311</v>
      </c>
      <c r="D54" s="48"/>
      <c r="E54" s="48"/>
      <c r="F54" s="48"/>
      <c r="G54" s="143"/>
    </row>
    <row r="55" spans="1:7">
      <c r="A55" s="21"/>
      <c r="B55" s="230">
        <v>6</v>
      </c>
      <c r="C55" s="232" t="s">
        <v>312</v>
      </c>
      <c r="D55" s="48"/>
      <c r="E55" s="48"/>
      <c r="F55" s="48"/>
      <c r="G55" s="143"/>
    </row>
    <row r="56" spans="1:7">
      <c r="A56" s="21"/>
      <c r="B56" s="381">
        <v>7</v>
      </c>
      <c r="C56" s="232" t="s">
        <v>313</v>
      </c>
      <c r="D56" s="48"/>
      <c r="E56" s="48"/>
      <c r="F56" s="48"/>
      <c r="G56" s="143"/>
    </row>
    <row r="57" spans="1:7" ht="15" thickBot="1">
      <c r="A57" s="21"/>
      <c r="B57" s="382">
        <v>8</v>
      </c>
      <c r="C57" s="383" t="s">
        <v>314</v>
      </c>
      <c r="D57" s="145"/>
      <c r="E57" s="145"/>
      <c r="F57" s="145"/>
      <c r="G57" s="146"/>
    </row>
    <row r="58" spans="1:7">
      <c r="A58" s="21"/>
      <c r="B58" s="21"/>
      <c r="C58" s="21"/>
      <c r="D58" s="21"/>
      <c r="E58" s="21"/>
      <c r="F58" s="21"/>
      <c r="G58" s="21"/>
    </row>
    <row r="59" spans="1:7">
      <c r="A59" s="21"/>
      <c r="B59" s="21"/>
      <c r="C59" s="21"/>
      <c r="D59" s="21"/>
      <c r="E59" s="21"/>
      <c r="F59" s="21"/>
      <c r="G59" s="21"/>
    </row>
    <row r="60" spans="1:7">
      <c r="A60" s="21"/>
      <c r="B60" s="21"/>
      <c r="C60" s="21"/>
      <c r="D60" s="21"/>
      <c r="E60" s="21"/>
      <c r="F60" s="21"/>
      <c r="G60" s="21"/>
    </row>
    <row r="61" spans="1:7">
      <c r="A61" s="21"/>
      <c r="B61" s="486" t="s">
        <v>315</v>
      </c>
      <c r="C61" s="486"/>
      <c r="D61" s="486"/>
      <c r="E61" s="21"/>
      <c r="F61" s="21"/>
      <c r="G61" s="21"/>
    </row>
    <row r="62" spans="1:7" ht="15" thickBot="1">
      <c r="A62" s="21"/>
      <c r="B62" s="21"/>
      <c r="C62" s="21"/>
      <c r="D62" s="21"/>
      <c r="E62" s="21"/>
      <c r="F62" s="21"/>
      <c r="G62" s="21"/>
    </row>
    <row r="63" spans="1:7" ht="15" thickBot="1">
      <c r="A63" s="21"/>
      <c r="B63" s="128" t="s">
        <v>10</v>
      </c>
      <c r="C63" s="129" t="s">
        <v>11</v>
      </c>
      <c r="D63" s="130" t="s">
        <v>12</v>
      </c>
      <c r="E63" s="21"/>
      <c r="F63" s="21"/>
      <c r="G63" s="21"/>
    </row>
    <row r="64" spans="1:7" ht="28.8">
      <c r="A64" s="21"/>
      <c r="B64" s="226">
        <v>1</v>
      </c>
      <c r="C64" s="227" t="s">
        <v>316</v>
      </c>
      <c r="D64" s="141"/>
      <c r="E64" s="21"/>
      <c r="F64" s="21"/>
      <c r="G64" s="21"/>
    </row>
    <row r="65" spans="1:7" ht="15" thickBot="1">
      <c r="A65" s="21"/>
      <c r="B65" s="382">
        <v>2</v>
      </c>
      <c r="C65" s="234" t="s">
        <v>317</v>
      </c>
      <c r="D65" s="146"/>
      <c r="E65" s="21"/>
      <c r="F65" s="21"/>
      <c r="G65" s="21"/>
    </row>
    <row r="66" spans="1:7">
      <c r="A66" s="21"/>
      <c r="B66" s="21"/>
      <c r="C66" s="21"/>
      <c r="D66" s="21"/>
      <c r="E66" s="21"/>
      <c r="F66" s="21"/>
      <c r="G66" s="21"/>
    </row>
    <row r="67" spans="1:7" ht="51" customHeight="1">
      <c r="A67" s="21"/>
      <c r="B67" s="488" t="s">
        <v>372</v>
      </c>
      <c r="C67" s="488"/>
      <c r="D67" s="488"/>
      <c r="E67" s="21"/>
      <c r="F67" s="21"/>
      <c r="G67" s="21"/>
    </row>
    <row r="68" spans="1:7">
      <c r="A68" s="21"/>
      <c r="B68" s="21"/>
      <c r="C68" s="21"/>
      <c r="D68" s="21"/>
      <c r="E68" s="21"/>
      <c r="F68" s="21"/>
      <c r="G68" s="21"/>
    </row>
    <row r="69" spans="1:7">
      <c r="A69" s="21"/>
      <c r="B69" s="15" t="s">
        <v>375</v>
      </c>
      <c r="C69" s="16"/>
      <c r="D69" s="16"/>
      <c r="E69" s="16"/>
      <c r="F69" s="16"/>
      <c r="G69" s="21"/>
    </row>
    <row r="70" spans="1:7">
      <c r="A70" s="21"/>
      <c r="B70" s="16" t="s">
        <v>377</v>
      </c>
      <c r="C70" s="16"/>
      <c r="D70" s="16"/>
      <c r="E70" s="16"/>
      <c r="F70" s="16"/>
      <c r="G70" s="21"/>
    </row>
    <row r="71" spans="1:7" ht="27.65" customHeight="1">
      <c r="A71" s="21"/>
      <c r="B71" s="16"/>
      <c r="C71" s="478" t="s">
        <v>427</v>
      </c>
      <c r="D71" s="478"/>
      <c r="E71" s="47"/>
      <c r="F71" s="47"/>
      <c r="G71" s="21"/>
    </row>
    <row r="72" spans="1:7" ht="31.4" customHeight="1">
      <c r="A72" s="21"/>
      <c r="B72" s="16"/>
      <c r="C72" s="478" t="s">
        <v>376</v>
      </c>
      <c r="D72" s="478"/>
      <c r="E72" s="47"/>
      <c r="F72" s="47"/>
      <c r="G72" s="21"/>
    </row>
    <row r="73" spans="1:7" ht="33.549999999999997" customHeight="1">
      <c r="A73" s="21"/>
      <c r="B73" s="478" t="s">
        <v>378</v>
      </c>
      <c r="C73" s="478"/>
      <c r="D73" s="478"/>
      <c r="E73" s="47"/>
      <c r="F73" s="47"/>
      <c r="G73" s="21"/>
    </row>
    <row r="74" spans="1:7">
      <c r="A74" s="21"/>
      <c r="B74" s="21"/>
      <c r="C74" s="21"/>
      <c r="D74" s="21"/>
      <c r="E74" s="21"/>
      <c r="F74" s="21"/>
      <c r="G74" s="21"/>
    </row>
    <row r="75" spans="1:7">
      <c r="A75" s="21"/>
      <c r="B75" s="21"/>
      <c r="C75" s="21"/>
      <c r="D75" s="21"/>
      <c r="E75" s="21"/>
      <c r="F75" s="21"/>
      <c r="G75" s="21"/>
    </row>
    <row r="76" spans="1:7">
      <c r="A76" s="21"/>
      <c r="B76" s="21"/>
      <c r="C76" s="21"/>
      <c r="D76" s="21"/>
      <c r="E76" s="21"/>
      <c r="F76" s="21"/>
      <c r="G76" s="21"/>
    </row>
    <row r="77" spans="1:7">
      <c r="A77" s="21"/>
      <c r="B77" s="21"/>
      <c r="C77" s="21"/>
      <c r="D77" s="21"/>
      <c r="E77" s="21"/>
      <c r="F77" s="21"/>
      <c r="G77" s="21"/>
    </row>
    <row r="78" spans="1:7">
      <c r="A78" s="21"/>
      <c r="B78" s="21"/>
      <c r="C78" s="21"/>
      <c r="D78" s="21"/>
      <c r="E78" s="21"/>
      <c r="F78" s="21"/>
      <c r="G78" s="21"/>
    </row>
    <row r="79" spans="1:7">
      <c r="A79" s="21"/>
      <c r="B79" s="21"/>
      <c r="C79" s="21"/>
      <c r="D79" s="21"/>
      <c r="E79" s="21"/>
      <c r="F79" s="21"/>
      <c r="G79" s="21"/>
    </row>
    <row r="80" spans="1:7">
      <c r="A80" s="21"/>
      <c r="B80" s="21"/>
      <c r="C80" s="21"/>
      <c r="D80" s="21"/>
      <c r="E80" s="21"/>
      <c r="F80" s="21"/>
      <c r="G80" s="21"/>
    </row>
    <row r="81" spans="1:7">
      <c r="A81" s="21"/>
      <c r="B81" s="21"/>
      <c r="C81" s="21"/>
      <c r="D81" s="21"/>
      <c r="E81" s="21"/>
      <c r="F81" s="21"/>
      <c r="G81" s="21"/>
    </row>
    <row r="82" spans="1:7">
      <c r="A82" s="21"/>
      <c r="B82" s="21"/>
      <c r="C82" s="21"/>
      <c r="D82" s="21"/>
      <c r="E82" s="21"/>
      <c r="F82" s="21"/>
      <c r="G82" s="21"/>
    </row>
    <row r="83" spans="1:7">
      <c r="A83" s="21"/>
      <c r="B83" s="21"/>
      <c r="C83" s="21"/>
      <c r="D83" s="21"/>
      <c r="E83" s="21"/>
      <c r="F83" s="21"/>
      <c r="G83" s="21"/>
    </row>
    <row r="84" spans="1:7">
      <c r="A84" s="21"/>
      <c r="B84" s="21"/>
      <c r="C84" s="21"/>
      <c r="D84" s="21"/>
      <c r="E84" s="21"/>
      <c r="F84" s="21"/>
      <c r="G84" s="21"/>
    </row>
    <row r="85" spans="1:7">
      <c r="A85" s="21"/>
      <c r="B85" s="21"/>
      <c r="C85" s="21"/>
      <c r="D85" s="21"/>
      <c r="E85" s="21"/>
      <c r="F85" s="21"/>
      <c r="G85" s="21"/>
    </row>
    <row r="86" spans="1:7">
      <c r="A86" s="21"/>
      <c r="B86" s="21"/>
      <c r="C86" s="21"/>
      <c r="D86" s="21"/>
      <c r="E86" s="21"/>
      <c r="F86" s="21"/>
      <c r="G86" s="21"/>
    </row>
    <row r="87" spans="1:7">
      <c r="A87" s="21"/>
      <c r="B87" s="21"/>
      <c r="C87" s="21"/>
      <c r="D87" s="21"/>
      <c r="E87" s="21"/>
      <c r="F87" s="21"/>
      <c r="G87" s="21"/>
    </row>
    <row r="88" spans="1:7">
      <c r="A88" s="21"/>
      <c r="B88" s="21"/>
      <c r="C88" s="21"/>
      <c r="D88" s="21"/>
      <c r="E88" s="21"/>
      <c r="F88" s="21"/>
      <c r="G88" s="21"/>
    </row>
    <row r="89" spans="1:7">
      <c r="A89" s="21"/>
      <c r="B89" s="21"/>
      <c r="C89" s="21"/>
      <c r="D89" s="21"/>
      <c r="E89" s="21"/>
      <c r="F89" s="21"/>
      <c r="G89" s="21"/>
    </row>
  </sheetData>
  <mergeCells count="12">
    <mergeCell ref="B61:D61"/>
    <mergeCell ref="C71:D71"/>
    <mergeCell ref="C72:D72"/>
    <mergeCell ref="B73:D73"/>
    <mergeCell ref="B4:D4"/>
    <mergeCell ref="B10:D10"/>
    <mergeCell ref="B24:E24"/>
    <mergeCell ref="B67:D67"/>
    <mergeCell ref="B5:D5"/>
    <mergeCell ref="B6:D6"/>
    <mergeCell ref="B35:D35"/>
    <mergeCell ref="B9:D9"/>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0"/>
  <sheetViews>
    <sheetView showGridLines="0" topLeftCell="A7" zoomScaleNormal="100" workbookViewId="0">
      <selection activeCell="B9" sqref="B9:E9"/>
    </sheetView>
  </sheetViews>
  <sheetFormatPr defaultColWidth="9.09765625" defaultRowHeight="14.4"/>
  <cols>
    <col min="1" max="1" width="3.69921875" style="9" customWidth="1"/>
    <col min="2" max="2" width="19" style="9" customWidth="1"/>
    <col min="3" max="3" width="40.59765625" style="9" customWidth="1"/>
    <col min="4" max="4" width="27.8984375" style="9" customWidth="1"/>
    <col min="5" max="5" width="36.09765625" style="9" customWidth="1"/>
    <col min="6" max="6" width="44.69921875" style="9" customWidth="1"/>
    <col min="7" max="7" width="19.59765625" style="9" customWidth="1"/>
    <col min="8" max="16384" width="9.09765625" style="9"/>
  </cols>
  <sheetData>
    <row r="1" spans="2:8" ht="10.4" customHeight="1">
      <c r="B1" s="13"/>
      <c r="C1" s="14"/>
    </row>
    <row r="2" spans="2:8" ht="16.149999999999999">
      <c r="B2" s="70" t="str">
        <f>+Summary!B2</f>
        <v>AKCENTA CZ a.s.</v>
      </c>
      <c r="C2" s="14"/>
      <c r="D2" s="70"/>
      <c r="F2" s="240" t="s">
        <v>254</v>
      </c>
    </row>
    <row r="3" spans="2:8" ht="10.4" customHeight="1">
      <c r="B3" s="13"/>
      <c r="C3" s="14"/>
    </row>
    <row r="4" spans="2:8" ht="16.149999999999999">
      <c r="B4" s="491" t="s">
        <v>325</v>
      </c>
      <c r="C4" s="492"/>
      <c r="D4" s="492"/>
      <c r="E4" s="492"/>
      <c r="F4" s="493"/>
    </row>
    <row r="5" spans="2:8" ht="43.2" customHeight="1">
      <c r="B5" s="497" t="s">
        <v>371</v>
      </c>
      <c r="C5" s="497"/>
      <c r="D5" s="497"/>
      <c r="E5" s="497"/>
      <c r="F5" s="497"/>
      <c r="G5"/>
      <c r="H5"/>
    </row>
    <row r="6" spans="2:8" ht="48.85" customHeight="1">
      <c r="B6" s="498" t="s">
        <v>428</v>
      </c>
      <c r="C6" s="498"/>
      <c r="D6" s="498"/>
      <c r="E6" s="498"/>
      <c r="F6" s="498"/>
      <c r="G6"/>
      <c r="H6"/>
    </row>
    <row r="7" spans="2:8" ht="24.05" customHeight="1">
      <c r="B7" s="77" t="s">
        <v>368</v>
      </c>
      <c r="C7" s="61"/>
      <c r="D7" s="61"/>
      <c r="E7" s="61"/>
      <c r="F7" s="61"/>
      <c r="G7"/>
      <c r="H7"/>
    </row>
    <row r="8" spans="2:8">
      <c r="B8" s="37" t="s">
        <v>91</v>
      </c>
      <c r="C8" s="54"/>
      <c r="D8" s="54"/>
      <c r="E8" s="237">
        <f>'IF RM1'!D7</f>
        <v>44926</v>
      </c>
      <c r="F8" s="61"/>
      <c r="G8"/>
      <c r="H8"/>
    </row>
    <row r="9" spans="2:8" ht="60.05" customHeight="1">
      <c r="B9" s="490" t="s">
        <v>457</v>
      </c>
      <c r="C9" s="490"/>
      <c r="D9" s="490"/>
      <c r="E9" s="490"/>
    </row>
    <row r="10" spans="2:8">
      <c r="B10" s="494" t="s">
        <v>326</v>
      </c>
      <c r="C10" s="495"/>
      <c r="D10" s="495"/>
      <c r="E10" s="495"/>
      <c r="F10" s="496"/>
    </row>
    <row r="11" spans="2:8" ht="15" thickBot="1">
      <c r="C11" s="18"/>
    </row>
    <row r="12" spans="2:8" ht="28.8">
      <c r="B12" s="132" t="s">
        <v>327</v>
      </c>
      <c r="C12" s="133" t="s">
        <v>328</v>
      </c>
      <c r="D12" s="134" t="s">
        <v>329</v>
      </c>
      <c r="E12" s="133" t="s">
        <v>330</v>
      </c>
      <c r="F12" s="135" t="s">
        <v>331</v>
      </c>
    </row>
    <row r="13" spans="2:8" ht="15" thickBot="1">
      <c r="B13" s="136" t="s">
        <v>0</v>
      </c>
      <c r="C13" s="137" t="s">
        <v>1</v>
      </c>
      <c r="D13" s="137" t="s">
        <v>2</v>
      </c>
      <c r="E13" s="137" t="s">
        <v>3</v>
      </c>
      <c r="F13" s="138" t="s">
        <v>4</v>
      </c>
    </row>
    <row r="14" spans="2:8">
      <c r="B14" s="139" t="s">
        <v>458</v>
      </c>
      <c r="C14" s="140"/>
      <c r="D14" s="140"/>
      <c r="E14" s="140"/>
      <c r="F14" s="141"/>
    </row>
    <row r="15" spans="2:8">
      <c r="B15" s="142"/>
      <c r="C15" s="48"/>
      <c r="D15" s="48"/>
      <c r="E15" s="48"/>
      <c r="F15" s="143"/>
    </row>
    <row r="16" spans="2:8">
      <c r="B16" s="142"/>
      <c r="C16" s="48"/>
      <c r="D16" s="48"/>
      <c r="E16" s="48"/>
      <c r="F16" s="143"/>
    </row>
    <row r="17" spans="2:7">
      <c r="B17" s="142"/>
      <c r="C17" s="48"/>
      <c r="D17" s="48"/>
      <c r="E17" s="48"/>
      <c r="F17" s="143"/>
    </row>
    <row r="18" spans="2:7" ht="15" thickBot="1">
      <c r="B18" s="144"/>
      <c r="C18" s="145"/>
      <c r="D18" s="145"/>
      <c r="E18" s="145"/>
      <c r="F18" s="146"/>
    </row>
    <row r="19" spans="2:7">
      <c r="B19"/>
      <c r="C19"/>
      <c r="D19"/>
      <c r="E19"/>
      <c r="F19"/>
    </row>
    <row r="20" spans="2:7">
      <c r="B20" s="1" t="s">
        <v>15</v>
      </c>
      <c r="C20"/>
      <c r="D20"/>
      <c r="E20"/>
      <c r="F20"/>
    </row>
    <row r="21" spans="2:7">
      <c r="B21"/>
      <c r="C21"/>
      <c r="D21"/>
      <c r="E21"/>
      <c r="F21"/>
    </row>
    <row r="22" spans="2:7">
      <c r="B22"/>
      <c r="C22"/>
      <c r="D22"/>
      <c r="E22"/>
      <c r="F22"/>
    </row>
    <row r="23" spans="2:7">
      <c r="B23" s="494" t="s">
        <v>332</v>
      </c>
      <c r="C23" s="495"/>
      <c r="D23" s="495"/>
      <c r="E23" s="495"/>
      <c r="F23" s="496"/>
      <c r="G23" s="64"/>
    </row>
    <row r="24" spans="2:7" ht="15" thickBot="1"/>
    <row r="25" spans="2:7" ht="43.2">
      <c r="B25" s="132" t="s">
        <v>327</v>
      </c>
      <c r="C25" s="133" t="s">
        <v>328</v>
      </c>
      <c r="D25" s="133" t="s">
        <v>333</v>
      </c>
      <c r="E25" s="133" t="s">
        <v>334</v>
      </c>
      <c r="F25" s="135" t="s">
        <v>335</v>
      </c>
    </row>
    <row r="26" spans="2:7" ht="15" thickBot="1">
      <c r="B26" s="136" t="s">
        <v>0</v>
      </c>
      <c r="C26" s="137" t="s">
        <v>1</v>
      </c>
      <c r="D26" s="137" t="s">
        <v>2</v>
      </c>
      <c r="E26" s="137" t="s">
        <v>3</v>
      </c>
      <c r="F26" s="138" t="s">
        <v>4</v>
      </c>
    </row>
    <row r="27" spans="2:7">
      <c r="B27" s="139"/>
      <c r="C27" s="140"/>
      <c r="D27" s="140"/>
      <c r="E27" s="140"/>
      <c r="F27" s="141"/>
    </row>
    <row r="28" spans="2:7">
      <c r="B28" s="142"/>
      <c r="C28" s="48"/>
      <c r="D28" s="48"/>
      <c r="E28" s="48"/>
      <c r="F28" s="143"/>
    </row>
    <row r="29" spans="2:7">
      <c r="B29" s="142"/>
      <c r="C29" s="48"/>
      <c r="D29" s="48"/>
      <c r="E29" s="48"/>
      <c r="F29" s="143"/>
    </row>
    <row r="30" spans="2:7">
      <c r="B30" s="142"/>
      <c r="C30" s="48"/>
      <c r="D30" s="48"/>
      <c r="E30" s="48"/>
      <c r="F30" s="143"/>
    </row>
    <row r="31" spans="2:7">
      <c r="B31" s="142"/>
      <c r="C31" s="48"/>
      <c r="D31" s="48"/>
      <c r="E31" s="48"/>
      <c r="F31" s="143"/>
    </row>
    <row r="32" spans="2:7" ht="15" thickBot="1">
      <c r="B32" s="144"/>
      <c r="C32" s="145"/>
      <c r="D32" s="145"/>
      <c r="E32" s="145"/>
      <c r="F32" s="146"/>
    </row>
    <row r="33" spans="2:6">
      <c r="B33"/>
      <c r="C33"/>
      <c r="D33"/>
      <c r="E33"/>
      <c r="F33"/>
    </row>
    <row r="34" spans="2:6" ht="67" customHeight="1">
      <c r="B34" s="479" t="s">
        <v>373</v>
      </c>
      <c r="C34" s="479"/>
      <c r="D34" s="479"/>
      <c r="E34" s="479"/>
      <c r="F34"/>
    </row>
    <row r="35" spans="2:6">
      <c r="B35"/>
      <c r="C35"/>
      <c r="D35"/>
      <c r="E35"/>
      <c r="F35"/>
    </row>
    <row r="36" spans="2:6">
      <c r="B36" s="15" t="s">
        <v>375</v>
      </c>
      <c r="C36" s="16"/>
      <c r="D36" s="16"/>
      <c r="E36" s="16"/>
      <c r="F36" s="16"/>
    </row>
    <row r="37" spans="2:6">
      <c r="B37" s="16" t="s">
        <v>377</v>
      </c>
      <c r="C37" s="16"/>
      <c r="D37" s="16"/>
      <c r="E37" s="16"/>
      <c r="F37" s="16"/>
    </row>
    <row r="38" spans="2:6">
      <c r="B38" s="16"/>
      <c r="C38" s="478" t="s">
        <v>427</v>
      </c>
      <c r="D38" s="478"/>
      <c r="E38" s="478"/>
      <c r="F38" s="478"/>
    </row>
    <row r="39" spans="2:6">
      <c r="B39" s="16"/>
      <c r="C39" s="478" t="s">
        <v>376</v>
      </c>
      <c r="D39" s="478"/>
      <c r="E39" s="478"/>
      <c r="F39" s="478"/>
    </row>
    <row r="40" spans="2:6">
      <c r="B40" s="478" t="s">
        <v>378</v>
      </c>
      <c r="C40" s="478"/>
      <c r="D40" s="478"/>
      <c r="E40" s="478"/>
      <c r="F40" s="478"/>
    </row>
  </sheetData>
  <mergeCells count="10">
    <mergeCell ref="C39:F39"/>
    <mergeCell ref="B40:F40"/>
    <mergeCell ref="B4:F4"/>
    <mergeCell ref="B10:F10"/>
    <mergeCell ref="B23:F23"/>
    <mergeCell ref="C38:F38"/>
    <mergeCell ref="B34:E34"/>
    <mergeCell ref="B5:F5"/>
    <mergeCell ref="B6:F6"/>
    <mergeCell ref="B9:E9"/>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0"/>
  <sheetViews>
    <sheetView showGridLines="0" workbookViewId="0">
      <selection activeCell="E12" sqref="E12"/>
    </sheetView>
  </sheetViews>
  <sheetFormatPr defaultRowHeight="14.4"/>
  <cols>
    <col min="1" max="1" width="3.69921875" customWidth="1"/>
    <col min="2" max="2" width="86.69921875" customWidth="1"/>
    <col min="3" max="3" width="23.59765625" customWidth="1"/>
  </cols>
  <sheetData>
    <row r="1" spans="2:6" ht="10.4" customHeight="1"/>
    <row r="2" spans="2:6" ht="15" customHeight="1">
      <c r="B2" s="70" t="str">
        <f>+Summary!B2</f>
        <v>AKCENTA CZ a.s.</v>
      </c>
      <c r="C2" s="240" t="s">
        <v>254</v>
      </c>
      <c r="D2" s="70"/>
    </row>
    <row r="3" spans="2:6" ht="10.4" customHeight="1"/>
    <row r="4" spans="2:6" ht="16.45" customHeight="1">
      <c r="B4" s="499" t="s">
        <v>336</v>
      </c>
      <c r="C4" s="500"/>
    </row>
    <row r="5" spans="2:6" ht="38.299999999999997" customHeight="1">
      <c r="B5" s="501" t="s">
        <v>369</v>
      </c>
      <c r="C5" s="501"/>
    </row>
    <row r="6" spans="2:6" ht="57.75" customHeight="1">
      <c r="B6" s="437" t="s">
        <v>429</v>
      </c>
      <c r="C6" s="437"/>
    </row>
    <row r="7" spans="2:6" ht="16.45" customHeight="1">
      <c r="B7" s="37" t="s">
        <v>91</v>
      </c>
      <c r="C7" s="289">
        <f>'IF RM1'!D7</f>
        <v>44926</v>
      </c>
    </row>
    <row r="8" spans="2:6" ht="57.05" customHeight="1">
      <c r="B8" s="508" t="s">
        <v>457</v>
      </c>
      <c r="C8" s="508"/>
    </row>
    <row r="9" spans="2:6" ht="21.75" customHeight="1" thickBot="1">
      <c r="B9" s="288"/>
    </row>
    <row r="10" spans="2:6" ht="37.15" customHeight="1">
      <c r="B10" s="502" t="s">
        <v>337</v>
      </c>
      <c r="C10" s="503"/>
    </row>
    <row r="11" spans="2:6" ht="15" thickBot="1">
      <c r="B11" s="504" t="s">
        <v>0</v>
      </c>
      <c r="C11" s="505"/>
    </row>
    <row r="12" spans="2:6" ht="70.7" customHeight="1" thickBot="1">
      <c r="B12" s="506" t="s">
        <v>458</v>
      </c>
      <c r="C12" s="507"/>
    </row>
    <row r="14" spans="2:6" ht="72" customHeight="1">
      <c r="B14" s="479" t="s">
        <v>374</v>
      </c>
      <c r="C14" s="479"/>
    </row>
    <row r="16" spans="2:6">
      <c r="B16" s="15" t="s">
        <v>375</v>
      </c>
      <c r="C16" s="16"/>
      <c r="D16" s="16"/>
      <c r="E16" s="16"/>
      <c r="F16" s="16"/>
    </row>
    <row r="17" spans="2:6">
      <c r="B17" s="16" t="s">
        <v>377</v>
      </c>
      <c r="C17" s="16"/>
      <c r="D17" s="16"/>
      <c r="E17" s="16"/>
      <c r="F17" s="16"/>
    </row>
    <row r="18" spans="2:6" ht="32.4" customHeight="1">
      <c r="B18" s="478" t="s">
        <v>427</v>
      </c>
      <c r="C18" s="478"/>
      <c r="D18" s="16"/>
      <c r="E18" s="16"/>
      <c r="F18" s="16"/>
    </row>
    <row r="19" spans="2:6" ht="33" customHeight="1">
      <c r="B19" s="478" t="s">
        <v>376</v>
      </c>
      <c r="C19" s="478"/>
      <c r="D19" s="16"/>
      <c r="E19" s="16"/>
      <c r="F19" s="16"/>
    </row>
    <row r="20" spans="2:6" ht="33" customHeight="1">
      <c r="B20" s="478" t="s">
        <v>378</v>
      </c>
      <c r="C20" s="478"/>
      <c r="D20" s="16"/>
      <c r="E20" s="16"/>
      <c r="F20" s="47"/>
    </row>
  </sheetData>
  <mergeCells count="11">
    <mergeCell ref="B18:C18"/>
    <mergeCell ref="B19:C19"/>
    <mergeCell ref="B20:C20"/>
    <mergeCell ref="B4:C4"/>
    <mergeCell ref="B5:C5"/>
    <mergeCell ref="B6:C6"/>
    <mergeCell ref="B10:C10"/>
    <mergeCell ref="B11:C11"/>
    <mergeCell ref="B12:C12"/>
    <mergeCell ref="B14:C14"/>
    <mergeCell ref="B8:C8"/>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9"/>
  <sheetViews>
    <sheetView workbookViewId="0">
      <selection activeCell="D13" sqref="D13"/>
    </sheetView>
  </sheetViews>
  <sheetFormatPr defaultRowHeight="14.4"/>
  <cols>
    <col min="1" max="1" width="3.69921875" customWidth="1"/>
    <col min="2" max="2" width="10.296875" customWidth="1"/>
    <col min="3" max="3" width="41.69921875" customWidth="1"/>
    <col min="4" max="4" width="94.69921875" customWidth="1"/>
    <col min="5" max="5" width="26.69921875" customWidth="1"/>
    <col min="6" max="6" width="16.69921875" customWidth="1"/>
  </cols>
  <sheetData>
    <row r="1" spans="2:6" ht="10.4" customHeight="1"/>
    <row r="2" spans="2:6" ht="16.149999999999999">
      <c r="B2" s="70" t="str">
        <f>[2]Přehled!B2</f>
        <v>AKCENTA CZ a.s.</v>
      </c>
      <c r="D2" s="240" t="s">
        <v>254</v>
      </c>
    </row>
    <row r="3" spans="2:6" ht="10.4" customHeight="1"/>
    <row r="4" spans="2:6" ht="16.149999999999999">
      <c r="B4" s="342" t="s">
        <v>381</v>
      </c>
      <c r="C4" s="341"/>
      <c r="D4" s="340"/>
      <c r="F4" s="64"/>
    </row>
    <row r="5" spans="2:6" ht="21.05" customHeight="1">
      <c r="B5" s="509" t="s">
        <v>100</v>
      </c>
      <c r="C5" s="509"/>
      <c r="D5" s="509"/>
      <c r="F5" s="65"/>
    </row>
    <row r="6" spans="2:6" ht="39.049999999999997" customHeight="1">
      <c r="B6" s="510" t="s">
        <v>426</v>
      </c>
      <c r="C6" s="510"/>
      <c r="D6" s="510"/>
      <c r="E6" s="339"/>
      <c r="F6" s="339"/>
    </row>
    <row r="7" spans="2:6">
      <c r="B7" s="37" t="s">
        <v>91</v>
      </c>
      <c r="C7" s="338"/>
      <c r="D7" s="414">
        <v>44926</v>
      </c>
    </row>
    <row r="8" spans="2:6" ht="33.700000000000003" customHeight="1">
      <c r="B8" s="511" t="s">
        <v>459</v>
      </c>
      <c r="C8" s="511"/>
      <c r="D8" s="511"/>
    </row>
    <row r="9" spans="2:6" ht="15" thickBot="1">
      <c r="B9" s="4"/>
      <c r="C9" s="4"/>
      <c r="D9" s="4"/>
    </row>
    <row r="10" spans="2:6" ht="16.45" customHeight="1">
      <c r="B10" s="4"/>
      <c r="C10" s="4"/>
      <c r="D10" s="35" t="s">
        <v>0</v>
      </c>
    </row>
    <row r="11" spans="2:6" ht="15" thickBot="1">
      <c r="B11" s="5"/>
      <c r="C11" s="66"/>
      <c r="D11" s="337" t="s">
        <v>93</v>
      </c>
    </row>
    <row r="12" spans="2:6" ht="115.2">
      <c r="B12" s="336">
        <v>1</v>
      </c>
      <c r="C12" s="335" t="s">
        <v>379</v>
      </c>
      <c r="D12" s="334" t="s">
        <v>458</v>
      </c>
    </row>
    <row r="13" spans="2:6">
      <c r="B13" s="333"/>
    </row>
    <row r="14" spans="2:6">
      <c r="B14" s="333"/>
    </row>
    <row r="15" spans="2:6">
      <c r="B15" s="332" t="s">
        <v>48</v>
      </c>
      <c r="C15" t="s">
        <v>380</v>
      </c>
    </row>
    <row r="16" spans="2:6">
      <c r="B16" s="333"/>
    </row>
    <row r="17" spans="2:4" ht="29.25" customHeight="1">
      <c r="B17" s="332" t="s">
        <v>47</v>
      </c>
      <c r="C17" s="483" t="s">
        <v>430</v>
      </c>
      <c r="D17" s="483"/>
    </row>
    <row r="18" spans="2:4" ht="31" customHeight="1">
      <c r="B18" s="67"/>
      <c r="C18" s="483" t="s">
        <v>431</v>
      </c>
      <c r="D18" s="483"/>
    </row>
    <row r="19" spans="2:4" ht="31" customHeight="1">
      <c r="C19" s="483" t="s">
        <v>432</v>
      </c>
      <c r="D19" s="483"/>
    </row>
    <row r="20" spans="2:4" ht="29.95" customHeight="1">
      <c r="C20" s="483" t="s">
        <v>433</v>
      </c>
      <c r="D20" s="483"/>
    </row>
    <row r="21" spans="2:4" ht="33.700000000000003" customHeight="1">
      <c r="C21" s="483" t="s">
        <v>434</v>
      </c>
      <c r="D21" s="483"/>
    </row>
    <row r="22" spans="2:4" ht="13.4" customHeight="1"/>
    <row r="29" spans="2:4" ht="15" customHeight="1"/>
  </sheetData>
  <mergeCells count="8">
    <mergeCell ref="C21:D21"/>
    <mergeCell ref="B5:D5"/>
    <mergeCell ref="B6:D6"/>
    <mergeCell ref="C17:D17"/>
    <mergeCell ref="C18:D18"/>
    <mergeCell ref="C19:D19"/>
    <mergeCell ref="C20:D20"/>
    <mergeCell ref="B8:D8"/>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showGridLines="0" zoomScale="99" zoomScaleNormal="99" workbookViewId="0"/>
  </sheetViews>
  <sheetFormatPr defaultRowHeight="14.4"/>
  <cols>
    <col min="1" max="1" width="3.69921875" customWidth="1"/>
    <col min="3" max="3" width="46.3984375" customWidth="1"/>
    <col min="4" max="4" width="69.69921875" customWidth="1"/>
    <col min="5" max="5" width="12.296875" customWidth="1"/>
  </cols>
  <sheetData>
    <row r="1" spans="2:5" ht="10.4" customHeight="1"/>
    <row r="2" spans="2:5" ht="16.149999999999999">
      <c r="B2" s="70" t="str">
        <f>+Summary!B2</f>
        <v>AKCENTA CZ a.s.</v>
      </c>
      <c r="D2" s="240" t="s">
        <v>254</v>
      </c>
    </row>
    <row r="3" spans="2:5" ht="10.4" customHeight="1"/>
    <row r="4" spans="2:5" ht="16.45" customHeight="1">
      <c r="B4" s="39" t="s">
        <v>89</v>
      </c>
      <c r="C4" s="40"/>
      <c r="D4" s="41"/>
      <c r="E4" s="64"/>
    </row>
    <row r="5" spans="2:5" ht="16.7" customHeight="1">
      <c r="B5" s="421" t="s">
        <v>90</v>
      </c>
      <c r="C5" s="421"/>
      <c r="D5" s="421"/>
      <c r="E5" s="65"/>
    </row>
    <row r="6" spans="2:5" ht="16.7" customHeight="1">
      <c r="B6" s="158" t="s">
        <v>391</v>
      </c>
      <c r="C6" s="14"/>
      <c r="D6" s="4"/>
      <c r="E6" s="65"/>
    </row>
    <row r="7" spans="2:5" ht="16.45" customHeight="1">
      <c r="B7" s="37" t="s">
        <v>91</v>
      </c>
      <c r="C7" s="38"/>
      <c r="D7" s="289">
        <v>44926</v>
      </c>
    </row>
    <row r="8" spans="2:5" ht="16.45" customHeight="1">
      <c r="D8" s="80"/>
    </row>
    <row r="9" spans="2:5" ht="15" thickBot="1">
      <c r="D9" s="4"/>
    </row>
    <row r="10" spans="2:5">
      <c r="B10" s="4"/>
      <c r="C10" s="4"/>
      <c r="D10" s="35" t="s">
        <v>0</v>
      </c>
    </row>
    <row r="11" spans="2:5" ht="15" thickBot="1">
      <c r="B11" s="5"/>
      <c r="C11" s="6"/>
      <c r="D11" s="87" t="s">
        <v>93</v>
      </c>
    </row>
    <row r="12" spans="2:5" ht="187.8" thickBot="1">
      <c r="B12" s="88">
        <v>1</v>
      </c>
      <c r="C12" s="89" t="s">
        <v>92</v>
      </c>
      <c r="D12" s="326" t="s">
        <v>392</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6"/>
  <sheetViews>
    <sheetView showGridLines="0" zoomScaleNormal="100" workbookViewId="0">
      <selection activeCell="D12" sqref="D12"/>
    </sheetView>
  </sheetViews>
  <sheetFormatPr defaultRowHeight="14.4"/>
  <cols>
    <col min="1" max="1" width="3.69921875" customWidth="1"/>
    <col min="2" max="2" width="8.296875" customWidth="1"/>
    <col min="3" max="3" width="65.296875" customWidth="1"/>
    <col min="4" max="4" width="125" bestFit="1" customWidth="1"/>
    <col min="5" max="5" width="16" customWidth="1"/>
    <col min="6" max="6" width="16.69921875" customWidth="1"/>
  </cols>
  <sheetData>
    <row r="1" spans="2:6" ht="10.4" customHeight="1"/>
    <row r="2" spans="2:6" ht="16.149999999999999">
      <c r="B2" s="70" t="str">
        <f>+Summary!B2</f>
        <v>AKCENTA CZ a.s.</v>
      </c>
      <c r="D2" s="240" t="s">
        <v>254</v>
      </c>
    </row>
    <row r="3" spans="2:6" ht="10.4" customHeight="1"/>
    <row r="4" spans="2:6" ht="16.149999999999999">
      <c r="B4" s="52" t="s">
        <v>94</v>
      </c>
      <c r="C4" s="40"/>
      <c r="D4" s="41"/>
      <c r="F4" s="64"/>
    </row>
    <row r="5" spans="2:6" ht="14.4" customHeight="1">
      <c r="B5" s="421" t="s">
        <v>90</v>
      </c>
      <c r="C5" s="421"/>
      <c r="D5" s="421"/>
      <c r="F5" s="65"/>
    </row>
    <row r="6" spans="2:6" ht="17.149999999999999" customHeight="1">
      <c r="B6" s="158" t="s">
        <v>391</v>
      </c>
      <c r="C6" s="14"/>
      <c r="D6" s="4"/>
      <c r="F6" s="65"/>
    </row>
    <row r="7" spans="2:6">
      <c r="B7" s="37" t="s">
        <v>91</v>
      </c>
      <c r="C7" s="38"/>
      <c r="D7" s="289">
        <f>'IF RM1'!D7</f>
        <v>44926</v>
      </c>
    </row>
    <row r="9" spans="2:6" ht="15" thickBot="1">
      <c r="B9" s="4"/>
      <c r="C9" s="4"/>
      <c r="D9" s="4"/>
    </row>
    <row r="10" spans="2:6" ht="16.45" customHeight="1">
      <c r="B10" s="4"/>
      <c r="C10" s="4"/>
      <c r="D10" s="35" t="s">
        <v>0</v>
      </c>
    </row>
    <row r="11" spans="2:6" ht="16.45" customHeight="1" thickBot="1">
      <c r="B11" s="5"/>
      <c r="C11" s="66"/>
      <c r="D11" s="87" t="s">
        <v>93</v>
      </c>
    </row>
    <row r="12" spans="2:6" ht="144">
      <c r="B12" s="90">
        <v>1</v>
      </c>
      <c r="C12" s="91" t="s">
        <v>393</v>
      </c>
      <c r="D12" s="293" t="s">
        <v>396</v>
      </c>
    </row>
    <row r="13" spans="2:6" ht="72">
      <c r="B13" s="92">
        <v>2</v>
      </c>
      <c r="C13" s="147" t="s">
        <v>394</v>
      </c>
      <c r="D13" s="294" t="s">
        <v>397</v>
      </c>
    </row>
    <row r="14" spans="2:6" ht="101.4" thickBot="1">
      <c r="B14" s="93">
        <v>3</v>
      </c>
      <c r="C14" s="401" t="s">
        <v>395</v>
      </c>
      <c r="D14" s="295" t="s">
        <v>435</v>
      </c>
    </row>
    <row r="16" spans="2:6">
      <c r="B16" s="67" t="s">
        <v>103</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1"/>
  <sheetViews>
    <sheetView showGridLines="0" workbookViewId="0"/>
  </sheetViews>
  <sheetFormatPr defaultRowHeight="14.4"/>
  <cols>
    <col min="1" max="1" width="3.69921875" customWidth="1"/>
    <col min="3" max="3" width="59.296875" customWidth="1"/>
    <col min="4" max="4" width="18" customWidth="1"/>
    <col min="5" max="5" width="6.69921875" customWidth="1"/>
    <col min="6" max="6" width="36.09765625" customWidth="1"/>
  </cols>
  <sheetData>
    <row r="1" spans="2:5" ht="10.4" customHeight="1"/>
    <row r="2" spans="2:5" ht="16.149999999999999">
      <c r="B2" s="70" t="str">
        <f>+Summary!B2</f>
        <v>AKCENTA CZ a.s.</v>
      </c>
      <c r="D2" s="240" t="s">
        <v>254</v>
      </c>
    </row>
    <row r="3" spans="2:5" ht="10.4" customHeight="1"/>
    <row r="4" spans="2:5" ht="18.600000000000001" customHeight="1">
      <c r="B4" s="244" t="s">
        <v>398</v>
      </c>
      <c r="C4" s="84"/>
      <c r="D4" s="79"/>
      <c r="E4" s="10"/>
    </row>
    <row r="5" spans="2:5" ht="25.2" customHeight="1">
      <c r="B5" s="422" t="s">
        <v>95</v>
      </c>
      <c r="C5" s="422"/>
      <c r="D5" s="422"/>
    </row>
    <row r="6" spans="2:5" ht="16.45" customHeight="1">
      <c r="B6" s="17" t="s">
        <v>399</v>
      </c>
      <c r="C6" s="4"/>
      <c r="D6" s="4"/>
    </row>
    <row r="7" spans="2:5" ht="16.45" customHeight="1">
      <c r="B7" s="158" t="s">
        <v>391</v>
      </c>
      <c r="C7" s="14"/>
      <c r="D7" s="4"/>
    </row>
    <row r="8" spans="2:5" ht="16.45" customHeight="1">
      <c r="B8" s="37" t="s">
        <v>91</v>
      </c>
      <c r="C8" s="38"/>
      <c r="D8" s="289">
        <f>'IF RM1'!D7</f>
        <v>44926</v>
      </c>
    </row>
    <row r="9" spans="2:5" ht="16.45" customHeight="1">
      <c r="B9" s="13"/>
      <c r="C9" s="14"/>
      <c r="D9" s="4"/>
    </row>
    <row r="10" spans="2:5">
      <c r="B10" s="4"/>
      <c r="C10" s="4"/>
    </row>
    <row r="11" spans="2:5" ht="15" thickBot="1">
      <c r="B11" s="5"/>
      <c r="C11" s="6"/>
    </row>
    <row r="12" spans="2:5">
      <c r="B12" s="94"/>
      <c r="C12" s="95" t="s">
        <v>400</v>
      </c>
      <c r="D12" s="423" t="s">
        <v>107</v>
      </c>
    </row>
    <row r="13" spans="2:5" ht="15" thickBot="1">
      <c r="B13" s="323"/>
      <c r="C13" s="324" t="s">
        <v>104</v>
      </c>
      <c r="D13" s="424"/>
    </row>
    <row r="14" spans="2:5">
      <c r="B14" s="90">
        <v>1</v>
      </c>
      <c r="C14" s="297" t="s">
        <v>31</v>
      </c>
      <c r="D14" s="394">
        <v>4</v>
      </c>
    </row>
    <row r="15" spans="2:5">
      <c r="B15" s="92">
        <v>2</v>
      </c>
      <c r="C15" s="296" t="s">
        <v>32</v>
      </c>
      <c r="D15" s="395">
        <v>6</v>
      </c>
    </row>
    <row r="16" spans="2:5" ht="15" thickBot="1">
      <c r="B16" s="93">
        <v>3</v>
      </c>
      <c r="C16" s="398" t="s">
        <v>33</v>
      </c>
      <c r="D16" s="399">
        <v>3</v>
      </c>
    </row>
    <row r="17" spans="2:4">
      <c r="B17" s="396">
        <v>4</v>
      </c>
      <c r="C17" s="397" t="s">
        <v>49</v>
      </c>
      <c r="D17" s="400">
        <v>1</v>
      </c>
    </row>
    <row r="18" spans="2:4">
      <c r="B18" s="92">
        <v>5</v>
      </c>
      <c r="C18" s="218" t="s">
        <v>42</v>
      </c>
      <c r="D18" s="395">
        <v>4</v>
      </c>
    </row>
    <row r="19" spans="2:4">
      <c r="B19" s="92">
        <v>6</v>
      </c>
      <c r="C19" s="218" t="s">
        <v>43</v>
      </c>
      <c r="D19" s="395">
        <v>7</v>
      </c>
    </row>
    <row r="20" spans="2:4">
      <c r="B20" s="92">
        <v>7</v>
      </c>
      <c r="C20" s="218" t="s">
        <v>44</v>
      </c>
      <c r="D20" s="395">
        <v>4</v>
      </c>
    </row>
    <row r="21" spans="2:4" ht="15" thickBot="1">
      <c r="B21" s="93">
        <v>8</v>
      </c>
      <c r="C21" s="325" t="s">
        <v>45</v>
      </c>
      <c r="D21" s="399">
        <v>2</v>
      </c>
    </row>
  </sheetData>
  <mergeCells count="2">
    <mergeCell ref="B5:D5"/>
    <mergeCell ref="D12:D1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8"/>
  <sheetViews>
    <sheetView showGridLines="0" zoomScaleNormal="100" workbookViewId="0">
      <selection activeCell="D15" sqref="D15"/>
    </sheetView>
  </sheetViews>
  <sheetFormatPr defaultRowHeight="14.4"/>
  <cols>
    <col min="1" max="1" width="3.69921875" customWidth="1"/>
    <col min="3" max="3" width="63.09765625" customWidth="1"/>
    <col min="4" max="4" width="78.69921875" customWidth="1"/>
    <col min="5" max="5" width="31.3984375" customWidth="1"/>
  </cols>
  <sheetData>
    <row r="1" spans="2:5" ht="10.4" customHeight="1"/>
    <row r="2" spans="2:5" ht="16.149999999999999">
      <c r="B2" s="70" t="str">
        <f>+Summary!B2</f>
        <v>AKCENTA CZ a.s.</v>
      </c>
      <c r="D2" s="240" t="s">
        <v>254</v>
      </c>
    </row>
    <row r="3" spans="2:5" ht="10.4" customHeight="1"/>
    <row r="4" spans="2:5" ht="19.149999999999999" customHeight="1">
      <c r="B4" s="243" t="s">
        <v>338</v>
      </c>
      <c r="C4" s="45"/>
      <c r="D4" s="41"/>
    </row>
    <row r="5" spans="2:5" ht="20.3" customHeight="1">
      <c r="B5" s="425" t="s">
        <v>96</v>
      </c>
      <c r="C5" s="425"/>
      <c r="D5" s="425"/>
    </row>
    <row r="6" spans="2:5" ht="20.3" customHeight="1">
      <c r="B6" s="158" t="s">
        <v>391</v>
      </c>
      <c r="C6" s="14"/>
      <c r="D6" s="4"/>
    </row>
    <row r="7" spans="2:5" ht="20.3" customHeight="1">
      <c r="B7" s="37" t="s">
        <v>91</v>
      </c>
      <c r="C7" s="38"/>
      <c r="D7" s="289">
        <f>'IF RM1'!D7</f>
        <v>44926</v>
      </c>
    </row>
    <row r="8" spans="2:5" ht="20.3" customHeight="1" thickBot="1">
      <c r="B8" s="4"/>
      <c r="C8" s="4"/>
      <c r="D8" s="4"/>
    </row>
    <row r="9" spans="2:5">
      <c r="B9" s="4"/>
      <c r="C9" s="4"/>
      <c r="D9" s="35" t="s">
        <v>0</v>
      </c>
      <c r="E9" s="83" t="s">
        <v>1</v>
      </c>
    </row>
    <row r="10" spans="2:5" ht="15" thickBot="1">
      <c r="B10" s="5"/>
      <c r="C10" s="6"/>
      <c r="D10" s="337" t="s">
        <v>93</v>
      </c>
      <c r="E10" s="377" t="s">
        <v>65</v>
      </c>
    </row>
    <row r="11" spans="2:5" ht="14.4" customHeight="1">
      <c r="B11" s="390"/>
      <c r="C11" s="385" t="s">
        <v>108</v>
      </c>
      <c r="D11" s="290"/>
      <c r="E11" s="427" t="s">
        <v>105</v>
      </c>
    </row>
    <row r="12" spans="2:5" ht="183.05" customHeight="1">
      <c r="B12" s="391">
        <v>1</v>
      </c>
      <c r="C12" s="386" t="s">
        <v>113</v>
      </c>
      <c r="D12" s="384" t="s">
        <v>401</v>
      </c>
      <c r="E12" s="428"/>
    </row>
    <row r="13" spans="2:5" ht="14.4" customHeight="1">
      <c r="B13" s="392"/>
      <c r="C13" s="387" t="s">
        <v>109</v>
      </c>
      <c r="D13" s="291"/>
      <c r="E13" s="428" t="s">
        <v>106</v>
      </c>
    </row>
    <row r="14" spans="2:5" ht="33.700000000000003" customHeight="1">
      <c r="B14" s="391">
        <v>2</v>
      </c>
      <c r="C14" s="388" t="s">
        <v>110</v>
      </c>
      <c r="D14" s="384" t="s">
        <v>436</v>
      </c>
      <c r="E14" s="428"/>
    </row>
    <row r="15" spans="2:5">
      <c r="B15" s="391">
        <v>3</v>
      </c>
      <c r="C15" s="388" t="s">
        <v>111</v>
      </c>
      <c r="D15" s="298" t="s">
        <v>38</v>
      </c>
      <c r="E15" s="428"/>
    </row>
    <row r="16" spans="2:5" ht="15" thickBot="1">
      <c r="B16" s="393">
        <v>4</v>
      </c>
      <c r="C16" s="389" t="s">
        <v>112</v>
      </c>
      <c r="D16" s="299" t="s">
        <v>38</v>
      </c>
      <c r="E16" s="429"/>
    </row>
    <row r="17" spans="2:4" ht="18.600000000000001" customHeight="1"/>
    <row r="18" spans="2:4" ht="35.450000000000003" customHeight="1">
      <c r="B18" s="426" t="s">
        <v>402</v>
      </c>
      <c r="C18" s="426"/>
      <c r="D18" s="426"/>
    </row>
  </sheetData>
  <mergeCells count="4">
    <mergeCell ref="B5:D5"/>
    <mergeCell ref="B18:D18"/>
    <mergeCell ref="E11:E12"/>
    <mergeCell ref="E13:E16"/>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11"/>
  <sheetViews>
    <sheetView showGridLines="0" topLeftCell="A43" zoomScaleNormal="100" workbookViewId="0">
      <selection activeCell="C25" sqref="C25"/>
    </sheetView>
  </sheetViews>
  <sheetFormatPr defaultColWidth="11" defaultRowHeight="14.4"/>
  <cols>
    <col min="1" max="1" width="3.69921875" customWidth="1"/>
    <col min="2" max="2" width="7.3984375" style="3" customWidth="1"/>
    <col min="3" max="3" width="85.8984375" bestFit="1" customWidth="1"/>
    <col min="4" max="4" width="18.59765625" customWidth="1"/>
    <col min="5" max="5" width="42.8984375" customWidth="1"/>
    <col min="6" max="6" width="22.296875" customWidth="1"/>
  </cols>
  <sheetData>
    <row r="1" spans="2:6" ht="10.4" customHeight="1">
      <c r="B1" s="30"/>
    </row>
    <row r="2" spans="2:6" ht="16.149999999999999">
      <c r="B2" s="70" t="str">
        <f>+Summary!B2</f>
        <v>AKCENTA CZ a.s.</v>
      </c>
      <c r="D2" s="70"/>
      <c r="E2" s="240" t="s">
        <v>254</v>
      </c>
    </row>
    <row r="3" spans="2:6" ht="10.4" customHeight="1">
      <c r="B3" s="30"/>
    </row>
    <row r="4" spans="2:6" ht="20.3" customHeight="1">
      <c r="B4" s="242" t="s">
        <v>114</v>
      </c>
      <c r="C4" s="40"/>
      <c r="D4" s="40"/>
      <c r="E4" s="53"/>
    </row>
    <row r="5" spans="2:6" ht="35.15" customHeight="1">
      <c r="B5" s="422" t="s">
        <v>115</v>
      </c>
      <c r="C5" s="433"/>
      <c r="D5" s="433"/>
      <c r="E5" s="433"/>
    </row>
    <row r="6" spans="2:6" ht="16.45" customHeight="1">
      <c r="B6" s="158" t="s">
        <v>391</v>
      </c>
      <c r="C6" s="10"/>
      <c r="D6" s="10"/>
      <c r="F6" s="64"/>
    </row>
    <row r="7" spans="2:6" ht="17.45" customHeight="1">
      <c r="B7" s="37" t="s">
        <v>91</v>
      </c>
      <c r="C7" s="38"/>
      <c r="D7" s="86"/>
      <c r="E7" s="289">
        <f>'IF RM1'!D7</f>
        <v>44926</v>
      </c>
    </row>
    <row r="8" spans="2:6">
      <c r="B8" s="13"/>
    </row>
    <row r="9" spans="2:6" ht="15" thickBot="1">
      <c r="B9" s="13"/>
      <c r="D9" s="81" t="s">
        <v>118</v>
      </c>
      <c r="E9" s="81"/>
    </row>
    <row r="10" spans="2:6">
      <c r="B10"/>
      <c r="D10" s="97" t="s">
        <v>26</v>
      </c>
      <c r="E10" s="98" t="s">
        <v>27</v>
      </c>
    </row>
    <row r="11" spans="2:6" ht="29.4" thickBot="1">
      <c r="B11"/>
      <c r="D11" s="99" t="s">
        <v>119</v>
      </c>
      <c r="E11" s="100" t="s">
        <v>120</v>
      </c>
    </row>
    <row r="12" spans="2:6" ht="18" customHeight="1" thickBot="1">
      <c r="B12" s="430" t="s">
        <v>134</v>
      </c>
      <c r="C12" s="431"/>
      <c r="D12" s="431"/>
      <c r="E12" s="432"/>
    </row>
    <row r="13" spans="2:6">
      <c r="B13" s="182">
        <v>1</v>
      </c>
      <c r="C13" s="183" t="s">
        <v>121</v>
      </c>
      <c r="D13" s="358">
        <f>D14+D40</f>
        <v>-3155930.1224599998</v>
      </c>
      <c r="E13" s="359"/>
    </row>
    <row r="14" spans="2:6">
      <c r="B14" s="184">
        <v>2</v>
      </c>
      <c r="C14" s="185" t="s">
        <v>122</v>
      </c>
      <c r="D14" s="355">
        <f>D15</f>
        <v>-3155930.1224599998</v>
      </c>
      <c r="E14" s="360"/>
    </row>
    <row r="15" spans="2:6">
      <c r="B15" s="184">
        <v>3</v>
      </c>
      <c r="C15" s="185" t="s">
        <v>123</v>
      </c>
      <c r="D15" s="355">
        <f>SUM(D16:D24)+D39</f>
        <v>-3155930.1224599998</v>
      </c>
      <c r="E15" s="360" t="s">
        <v>41</v>
      </c>
      <c r="F15" t="s">
        <v>40</v>
      </c>
    </row>
    <row r="16" spans="2:6">
      <c r="B16" s="92">
        <v>4</v>
      </c>
      <c r="C16" s="2" t="s">
        <v>124</v>
      </c>
      <c r="D16" s="355">
        <f>'EU I CC2'!D27</f>
        <v>1</v>
      </c>
      <c r="E16" s="360" t="s">
        <v>37</v>
      </c>
    </row>
    <row r="17" spans="2:5">
      <c r="B17" s="92">
        <v>5</v>
      </c>
      <c r="C17" s="2" t="s">
        <v>125</v>
      </c>
      <c r="D17" s="355"/>
      <c r="E17" s="360"/>
    </row>
    <row r="18" spans="2:5">
      <c r="B18" s="92">
        <v>6</v>
      </c>
      <c r="C18" s="2" t="s">
        <v>126</v>
      </c>
      <c r="D18" s="355">
        <f>'EU I CC2'!D28</f>
        <v>3157643</v>
      </c>
      <c r="E18" s="360" t="s">
        <v>26</v>
      </c>
    </row>
    <row r="19" spans="2:5">
      <c r="B19" s="92">
        <v>7</v>
      </c>
      <c r="C19" s="2" t="s">
        <v>127</v>
      </c>
      <c r="D19" s="355"/>
      <c r="E19" s="360"/>
    </row>
    <row r="20" spans="2:5">
      <c r="B20" s="92">
        <v>8</v>
      </c>
      <c r="C20" s="2" t="s">
        <v>128</v>
      </c>
      <c r="D20" s="355"/>
      <c r="E20" s="360"/>
    </row>
    <row r="21" spans="2:5">
      <c r="B21" s="92">
        <v>9</v>
      </c>
      <c r="C21" s="2" t="s">
        <v>129</v>
      </c>
      <c r="D21" s="355"/>
      <c r="E21" s="360"/>
    </row>
    <row r="22" spans="2:5">
      <c r="B22" s="92">
        <v>10</v>
      </c>
      <c r="C22" s="2" t="s">
        <v>130</v>
      </c>
      <c r="D22" s="355">
        <f>'EU I CC2'!J29</f>
        <v>-352615.67276000004</v>
      </c>
      <c r="E22" s="360" t="s">
        <v>27</v>
      </c>
    </row>
    <row r="23" spans="2:5">
      <c r="B23" s="92">
        <v>11</v>
      </c>
      <c r="C23" s="2" t="s">
        <v>131</v>
      </c>
      <c r="D23" s="355"/>
      <c r="E23" s="360"/>
    </row>
    <row r="24" spans="2:5">
      <c r="B24" s="92">
        <v>12</v>
      </c>
      <c r="C24" s="2" t="s">
        <v>132</v>
      </c>
      <c r="D24" s="355">
        <f>D31+D32</f>
        <v>-5960958.4496999998</v>
      </c>
      <c r="E24" s="360" t="s">
        <v>39</v>
      </c>
    </row>
    <row r="25" spans="2:5">
      <c r="B25" s="92">
        <v>13</v>
      </c>
      <c r="C25" s="186" t="s">
        <v>133</v>
      </c>
      <c r="D25" s="355"/>
      <c r="E25" s="360"/>
    </row>
    <row r="26" spans="2:5">
      <c r="B26" s="92">
        <v>14</v>
      </c>
      <c r="C26" s="187" t="s">
        <v>135</v>
      </c>
      <c r="D26" s="355"/>
      <c r="E26" s="360"/>
    </row>
    <row r="27" spans="2:5">
      <c r="B27" s="92">
        <v>15</v>
      </c>
      <c r="C27" s="187" t="s">
        <v>136</v>
      </c>
      <c r="D27" s="355"/>
      <c r="E27" s="360"/>
    </row>
    <row r="28" spans="2:5">
      <c r="B28" s="92">
        <v>16</v>
      </c>
      <c r="C28" s="187" t="s">
        <v>137</v>
      </c>
      <c r="D28" s="355"/>
      <c r="E28" s="360"/>
    </row>
    <row r="29" spans="2:5">
      <c r="B29" s="92">
        <v>17</v>
      </c>
      <c r="C29" s="186" t="s">
        <v>138</v>
      </c>
      <c r="D29" s="355"/>
      <c r="E29" s="360"/>
    </row>
    <row r="30" spans="2:5">
      <c r="B30" s="92">
        <v>18</v>
      </c>
      <c r="C30" s="186" t="s">
        <v>28</v>
      </c>
      <c r="D30" s="355"/>
      <c r="E30" s="360"/>
    </row>
    <row r="31" spans="2:5">
      <c r="B31" s="92">
        <v>19</v>
      </c>
      <c r="C31" s="186" t="s">
        <v>139</v>
      </c>
      <c r="D31" s="355">
        <f>'EU I CC2'!D16</f>
        <v>27</v>
      </c>
      <c r="E31" s="360" t="s">
        <v>35</v>
      </c>
    </row>
    <row r="32" spans="2:5" ht="28.8">
      <c r="B32" s="92">
        <v>20</v>
      </c>
      <c r="C32" s="402" t="s">
        <v>140</v>
      </c>
      <c r="D32" s="361">
        <f>'EU I CC2'!J28</f>
        <v>-5960985.4496999998</v>
      </c>
      <c r="E32" s="362" t="s">
        <v>36</v>
      </c>
    </row>
    <row r="33" spans="2:5">
      <c r="B33" s="92">
        <v>21</v>
      </c>
      <c r="C33" s="402" t="s">
        <v>141</v>
      </c>
      <c r="D33" s="363"/>
      <c r="E33" s="362"/>
    </row>
    <row r="34" spans="2:5" ht="28.8">
      <c r="B34" s="92">
        <v>22</v>
      </c>
      <c r="C34" s="402" t="s">
        <v>142</v>
      </c>
      <c r="D34" s="363"/>
      <c r="E34" s="362"/>
    </row>
    <row r="35" spans="2:5" ht="28.8">
      <c r="B35" s="92">
        <v>23</v>
      </c>
      <c r="C35" s="188" t="s">
        <v>143</v>
      </c>
      <c r="D35" s="2"/>
      <c r="E35" s="360"/>
    </row>
    <row r="36" spans="2:5">
      <c r="B36" s="92">
        <v>24</v>
      </c>
      <c r="C36" s="188" t="s">
        <v>144</v>
      </c>
      <c r="D36" s="2"/>
      <c r="E36" s="360"/>
    </row>
    <row r="37" spans="2:5">
      <c r="B37" s="92">
        <v>25</v>
      </c>
      <c r="C37" s="188" t="s">
        <v>145</v>
      </c>
      <c r="D37" s="2"/>
      <c r="E37" s="360"/>
    </row>
    <row r="38" spans="2:5">
      <c r="B38" s="92">
        <v>26</v>
      </c>
      <c r="C38" s="188" t="s">
        <v>146</v>
      </c>
      <c r="D38" s="2"/>
      <c r="E38" s="360"/>
    </row>
    <row r="39" spans="2:5">
      <c r="B39" s="92">
        <v>27</v>
      </c>
      <c r="C39" s="189" t="s">
        <v>147</v>
      </c>
      <c r="D39" s="2"/>
      <c r="E39" s="360"/>
    </row>
    <row r="40" spans="2:5">
      <c r="B40" s="92">
        <v>28</v>
      </c>
      <c r="C40" s="190" t="s">
        <v>148</v>
      </c>
      <c r="D40" s="2"/>
      <c r="E40" s="360"/>
    </row>
    <row r="41" spans="2:5">
      <c r="B41" s="92">
        <v>29</v>
      </c>
      <c r="C41" s="29" t="s">
        <v>149</v>
      </c>
      <c r="D41" s="2"/>
      <c r="E41" s="360"/>
    </row>
    <row r="42" spans="2:5">
      <c r="B42" s="92">
        <v>30</v>
      </c>
      <c r="C42" s="29" t="s">
        <v>125</v>
      </c>
      <c r="D42" s="2"/>
      <c r="E42" s="360"/>
    </row>
    <row r="43" spans="2:5">
      <c r="B43" s="92">
        <v>31</v>
      </c>
      <c r="C43" s="29" t="s">
        <v>150</v>
      </c>
      <c r="D43" s="2"/>
      <c r="E43" s="360"/>
    </row>
    <row r="44" spans="2:5">
      <c r="B44" s="92">
        <v>32</v>
      </c>
      <c r="C44" s="188" t="s">
        <v>151</v>
      </c>
      <c r="D44" s="2"/>
      <c r="E44" s="360"/>
    </row>
    <row r="45" spans="2:5">
      <c r="B45" s="92">
        <v>33</v>
      </c>
      <c r="C45" s="191" t="s">
        <v>152</v>
      </c>
      <c r="D45" s="2"/>
      <c r="E45" s="360"/>
    </row>
    <row r="46" spans="2:5">
      <c r="B46" s="92">
        <v>34</v>
      </c>
      <c r="C46" s="191" t="s">
        <v>153</v>
      </c>
      <c r="D46" s="2"/>
      <c r="E46" s="360"/>
    </row>
    <row r="47" spans="2:5">
      <c r="B47" s="92">
        <v>35</v>
      </c>
      <c r="C47" s="191" t="s">
        <v>154</v>
      </c>
      <c r="D47" s="2"/>
      <c r="E47" s="360"/>
    </row>
    <row r="48" spans="2:5">
      <c r="B48" s="92">
        <v>36</v>
      </c>
      <c r="C48" s="188" t="s">
        <v>155</v>
      </c>
      <c r="D48" s="2"/>
      <c r="E48" s="360"/>
    </row>
    <row r="49" spans="2:5">
      <c r="B49" s="92">
        <v>37</v>
      </c>
      <c r="C49" s="188" t="s">
        <v>156</v>
      </c>
      <c r="D49" s="2"/>
      <c r="E49" s="360"/>
    </row>
    <row r="50" spans="2:5">
      <c r="B50" s="92">
        <v>38</v>
      </c>
      <c r="C50" s="188" t="s">
        <v>146</v>
      </c>
      <c r="D50" s="2"/>
      <c r="E50" s="360"/>
    </row>
    <row r="51" spans="2:5">
      <c r="B51" s="92">
        <v>39</v>
      </c>
      <c r="C51" s="189" t="s">
        <v>157</v>
      </c>
      <c r="D51" s="2"/>
      <c r="E51" s="360"/>
    </row>
    <row r="52" spans="2:5">
      <c r="B52" s="92">
        <v>40</v>
      </c>
      <c r="C52" s="190" t="s">
        <v>158</v>
      </c>
      <c r="D52" s="2"/>
      <c r="E52" s="360"/>
    </row>
    <row r="53" spans="2:5">
      <c r="B53" s="92">
        <v>41</v>
      </c>
      <c r="C53" s="29" t="s">
        <v>149</v>
      </c>
      <c r="D53" s="2"/>
      <c r="E53" s="360"/>
    </row>
    <row r="54" spans="2:5">
      <c r="B54" s="92">
        <v>42</v>
      </c>
      <c r="C54" s="29" t="s">
        <v>125</v>
      </c>
      <c r="D54" s="2"/>
      <c r="E54" s="360"/>
    </row>
    <row r="55" spans="2:5">
      <c r="B55" s="92">
        <v>43</v>
      </c>
      <c r="C55" s="29" t="s">
        <v>159</v>
      </c>
      <c r="D55" s="2"/>
      <c r="E55" s="360"/>
    </row>
    <row r="56" spans="2:5">
      <c r="B56" s="92">
        <v>44</v>
      </c>
      <c r="C56" s="188" t="s">
        <v>160</v>
      </c>
      <c r="D56" s="2"/>
      <c r="E56" s="360"/>
    </row>
    <row r="57" spans="2:5">
      <c r="B57" s="92">
        <v>45</v>
      </c>
      <c r="C57" s="191" t="s">
        <v>161</v>
      </c>
      <c r="D57" s="2"/>
      <c r="E57" s="360"/>
    </row>
    <row r="58" spans="2:5">
      <c r="B58" s="92">
        <v>46</v>
      </c>
      <c r="C58" s="191" t="s">
        <v>162</v>
      </c>
      <c r="D58" s="2"/>
      <c r="E58" s="360"/>
    </row>
    <row r="59" spans="2:5">
      <c r="B59" s="92">
        <v>47</v>
      </c>
      <c r="C59" s="191" t="s">
        <v>163</v>
      </c>
      <c r="D59" s="2"/>
      <c r="E59" s="360"/>
    </row>
    <row r="60" spans="2:5">
      <c r="B60" s="92">
        <v>48</v>
      </c>
      <c r="C60" s="188" t="s">
        <v>164</v>
      </c>
      <c r="D60" s="2"/>
      <c r="E60" s="360"/>
    </row>
    <row r="61" spans="2:5">
      <c r="B61" s="92">
        <v>49</v>
      </c>
      <c r="C61" s="188" t="s">
        <v>165</v>
      </c>
      <c r="D61" s="2"/>
      <c r="E61" s="360"/>
    </row>
    <row r="62" spans="2:5" ht="15" thickBot="1">
      <c r="B62" s="93">
        <v>50</v>
      </c>
      <c r="C62" s="192" t="s">
        <v>166</v>
      </c>
      <c r="D62" s="364"/>
      <c r="E62" s="365"/>
    </row>
    <row r="63" spans="2:5">
      <c r="B63" s="43"/>
      <c r="C63" s="44"/>
      <c r="D63" s="44"/>
      <c r="E63" s="44"/>
    </row>
    <row r="66" spans="2:2">
      <c r="B66"/>
    </row>
    <row r="67" spans="2:2">
      <c r="B67"/>
    </row>
    <row r="68" spans="2:2">
      <c r="B68"/>
    </row>
    <row r="69" spans="2:2">
      <c r="B69"/>
    </row>
    <row r="70" spans="2:2" ht="13.4" customHeight="1">
      <c r="B70"/>
    </row>
    <row r="71" spans="2:2" ht="13.4" customHeight="1">
      <c r="B71"/>
    </row>
    <row r="72" spans="2:2">
      <c r="B72"/>
    </row>
    <row r="73" spans="2:2">
      <c r="B73"/>
    </row>
    <row r="74" spans="2:2">
      <c r="B74"/>
    </row>
    <row r="75" spans="2:2">
      <c r="B75"/>
    </row>
    <row r="76" spans="2:2">
      <c r="B76"/>
    </row>
    <row r="77" spans="2:2">
      <c r="B77"/>
    </row>
    <row r="78" spans="2:2">
      <c r="B78"/>
    </row>
    <row r="79" spans="2:2">
      <c r="B79"/>
    </row>
    <row r="80" spans="2: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sheetData>
  <mergeCells count="2">
    <mergeCell ref="B12:E12"/>
    <mergeCell ref="B5:E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topLeftCell="A28" zoomScaleNormal="100" workbookViewId="0">
      <selection activeCell="D33" sqref="D33"/>
    </sheetView>
  </sheetViews>
  <sheetFormatPr defaultColWidth="11" defaultRowHeight="12.7"/>
  <cols>
    <col min="1" max="1" width="3.69921875" style="4" customWidth="1"/>
    <col min="2" max="2" width="7" style="4" customWidth="1"/>
    <col min="3" max="3" width="47.69921875" style="4" customWidth="1"/>
    <col min="4" max="4" width="42.3984375" style="4" customWidth="1"/>
    <col min="5" max="5" width="33.69921875" style="4" customWidth="1"/>
    <col min="6" max="6" width="29.69921875" style="4" customWidth="1"/>
    <col min="7" max="7" width="25" style="4" customWidth="1"/>
    <col min="8" max="8" width="11" style="4"/>
    <col min="9" max="9" width="21.8984375" style="4" customWidth="1"/>
    <col min="10" max="10" width="27.296875" style="4" customWidth="1"/>
    <col min="11" max="16384" width="11" style="4"/>
  </cols>
  <sheetData>
    <row r="1" spans="2:7" ht="10.4" customHeight="1"/>
    <row r="2" spans="2:7" ht="16.149999999999999">
      <c r="B2" s="245" t="str">
        <f>+Summary!B2</f>
        <v>AKCENTA CZ a.s.</v>
      </c>
      <c r="D2" s="245"/>
      <c r="F2" s="240" t="s">
        <v>254</v>
      </c>
    </row>
    <row r="3" spans="2:7" ht="10.4" customHeight="1"/>
    <row r="4" spans="2:7" ht="16.149999999999999">
      <c r="B4" s="52" t="s">
        <v>167</v>
      </c>
      <c r="C4" s="45"/>
      <c r="D4" s="45"/>
      <c r="E4" s="45"/>
      <c r="F4" s="246"/>
      <c r="G4" s="56"/>
    </row>
    <row r="5" spans="2:7" ht="34.6" customHeight="1">
      <c r="B5" s="437" t="s">
        <v>116</v>
      </c>
      <c r="C5" s="437"/>
      <c r="D5" s="437"/>
      <c r="E5" s="437"/>
      <c r="F5" s="437"/>
      <c r="G5" s="56"/>
    </row>
    <row r="6" spans="2:7" ht="16.45" customHeight="1">
      <c r="B6" s="158" t="s">
        <v>391</v>
      </c>
      <c r="C6" s="14"/>
      <c r="E6" s="56"/>
      <c r="G6" s="56"/>
    </row>
    <row r="7" spans="2:7" ht="16.45" customHeight="1">
      <c r="B7" s="247" t="s">
        <v>170</v>
      </c>
      <c r="C7" s="247"/>
      <c r="D7" s="247"/>
      <c r="E7" s="247"/>
      <c r="F7" s="247"/>
    </row>
    <row r="8" spans="2:7" ht="16.45" customHeight="1">
      <c r="B8" s="278" t="s">
        <v>171</v>
      </c>
      <c r="C8" s="248"/>
      <c r="D8" s="248"/>
      <c r="E8" s="248"/>
      <c r="F8" s="248"/>
    </row>
    <row r="9" spans="2:7" ht="16.45" customHeight="1">
      <c r="B9" s="37" t="s">
        <v>91</v>
      </c>
      <c r="C9" s="249"/>
      <c r="D9" s="249"/>
      <c r="E9" s="86"/>
      <c r="F9" s="289">
        <f>'IF RM1'!D7</f>
        <v>44926</v>
      </c>
    </row>
    <row r="10" spans="2:7" ht="14.4">
      <c r="B10" s="248"/>
      <c r="C10" s="56"/>
      <c r="D10" s="248"/>
      <c r="E10" s="248"/>
      <c r="F10" s="248"/>
    </row>
    <row r="11" spans="2:7" ht="15" thickBot="1">
      <c r="B11" s="248"/>
      <c r="C11" s="56"/>
      <c r="D11" s="248"/>
      <c r="E11" s="250" t="s">
        <v>118</v>
      </c>
      <c r="F11" s="248"/>
    </row>
    <row r="12" spans="2:7" ht="14.4">
      <c r="B12" s="251"/>
      <c r="C12" s="251"/>
      <c r="D12" s="252" t="s">
        <v>0</v>
      </c>
      <c r="E12" s="281" t="s">
        <v>1</v>
      </c>
      <c r="F12" s="253" t="s">
        <v>2</v>
      </c>
    </row>
    <row r="13" spans="2:7" ht="28.8">
      <c r="B13" s="251"/>
      <c r="C13" s="254"/>
      <c r="D13" s="255" t="s">
        <v>172</v>
      </c>
      <c r="E13" s="282" t="s">
        <v>173</v>
      </c>
      <c r="F13" s="256" t="s">
        <v>174</v>
      </c>
    </row>
    <row r="14" spans="2:7" ht="15" thickBot="1">
      <c r="B14" s="251"/>
      <c r="C14" s="254"/>
      <c r="D14" s="257" t="s">
        <v>175</v>
      </c>
      <c r="E14" s="283" t="s">
        <v>175</v>
      </c>
      <c r="F14" s="258"/>
    </row>
    <row r="15" spans="2:7" ht="16.7" customHeight="1" thickBot="1">
      <c r="B15" s="438" t="s">
        <v>403</v>
      </c>
      <c r="C15" s="439"/>
      <c r="D15" s="439"/>
      <c r="E15" s="439"/>
      <c r="F15" s="440"/>
    </row>
    <row r="16" spans="2:7" ht="14.4">
      <c r="B16" s="259">
        <v>1</v>
      </c>
      <c r="C16" s="91" t="s">
        <v>437</v>
      </c>
      <c r="D16" s="356">
        <v>27</v>
      </c>
      <c r="E16" s="275"/>
    </row>
    <row r="17" spans="2:11" ht="14.4">
      <c r="B17" s="260">
        <v>2</v>
      </c>
      <c r="C17" s="261" t="s">
        <v>438</v>
      </c>
      <c r="D17" s="357">
        <v>3565047</v>
      </c>
      <c r="E17" s="276"/>
      <c r="F17" s="262"/>
    </row>
    <row r="18" spans="2:11" ht="14.4">
      <c r="B18" s="260">
        <v>3</v>
      </c>
      <c r="C18" s="261" t="s">
        <v>439</v>
      </c>
      <c r="D18" s="357">
        <v>15123</v>
      </c>
      <c r="E18" s="276"/>
      <c r="F18" s="263"/>
    </row>
    <row r="19" spans="2:11" ht="15" thickBot="1">
      <c r="B19" s="260">
        <v>4</v>
      </c>
      <c r="C19" s="261" t="s">
        <v>440</v>
      </c>
      <c r="D19" s="357">
        <v>15560</v>
      </c>
      <c r="E19" s="276"/>
      <c r="F19" s="262"/>
    </row>
    <row r="20" spans="2:11" ht="14.4">
      <c r="B20" s="260">
        <v>5</v>
      </c>
      <c r="C20" s="261" t="s">
        <v>176</v>
      </c>
      <c r="D20" s="357">
        <f>24437000/1000</f>
        <v>24437</v>
      </c>
      <c r="E20" s="276"/>
      <c r="F20" s="286" t="str">
        <f>'EU I CC1.01'!E31</f>
        <v>c)</v>
      </c>
    </row>
    <row r="21" spans="2:11" ht="14.4">
      <c r="B21" s="260">
        <v>6</v>
      </c>
      <c r="C21" s="261" t="s">
        <v>441</v>
      </c>
      <c r="D21" s="404">
        <v>24470</v>
      </c>
      <c r="E21" s="276"/>
      <c r="F21" s="262"/>
    </row>
    <row r="22" spans="2:11" ht="14.4">
      <c r="B22" s="260">
        <v>7</v>
      </c>
      <c r="C22" s="261" t="s">
        <v>442</v>
      </c>
      <c r="D22" s="404">
        <v>207812</v>
      </c>
      <c r="E22" s="276"/>
      <c r="F22" s="262"/>
    </row>
    <row r="23" spans="2:11" ht="14.4">
      <c r="B23" s="260">
        <v>8</v>
      </c>
      <c r="C23" s="261" t="s">
        <v>443</v>
      </c>
      <c r="D23" s="404">
        <v>2590</v>
      </c>
      <c r="E23" s="276"/>
      <c r="F23" s="262"/>
    </row>
    <row r="24" spans="2:11" ht="14.4">
      <c r="B24" s="260"/>
      <c r="C24" s="261"/>
      <c r="D24" s="261"/>
      <c r="E24" s="276"/>
      <c r="F24" s="262"/>
    </row>
    <row r="25" spans="2:11" ht="15" thickBot="1">
      <c r="B25" s="265" t="s">
        <v>5</v>
      </c>
      <c r="C25" s="266" t="s">
        <v>177</v>
      </c>
      <c r="D25" s="405">
        <f>SUM(D16:D23)</f>
        <v>3855066</v>
      </c>
      <c r="E25" s="277"/>
      <c r="F25" s="267"/>
    </row>
    <row r="26" spans="2:11" ht="16.7" customHeight="1" thickBot="1">
      <c r="B26" s="438" t="s">
        <v>184</v>
      </c>
      <c r="C26" s="439"/>
      <c r="D26" s="439"/>
      <c r="E26" s="439"/>
      <c r="F26" s="440"/>
    </row>
    <row r="27" spans="2:11" ht="14.4">
      <c r="B27" s="268">
        <v>1</v>
      </c>
      <c r="C27" s="14" t="s">
        <v>444</v>
      </c>
      <c r="D27" s="357">
        <v>1</v>
      </c>
      <c r="E27" s="279"/>
      <c r="F27" s="270" t="str">
        <f>'EU I CC1.01'!E16</f>
        <v>e)</v>
      </c>
    </row>
    <row r="28" spans="2:11" ht="14.4">
      <c r="B28" s="260">
        <v>2</v>
      </c>
      <c r="C28" s="261" t="s">
        <v>445</v>
      </c>
      <c r="D28" s="357">
        <v>3157643</v>
      </c>
      <c r="E28" s="276"/>
      <c r="F28" s="262" t="str">
        <f>'EU I CC1.01'!E18</f>
        <v>a)</v>
      </c>
      <c r="H28" s="434" t="s">
        <v>185</v>
      </c>
      <c r="I28" s="435"/>
      <c r="J28" s="292">
        <v>-5960985.4496999998</v>
      </c>
      <c r="K28" s="4" t="s">
        <v>36</v>
      </c>
    </row>
    <row r="29" spans="2:11" ht="14.4">
      <c r="B29" s="260">
        <v>3</v>
      </c>
      <c r="C29" s="261" t="s">
        <v>446</v>
      </c>
      <c r="D29" s="357">
        <v>358425</v>
      </c>
      <c r="E29" s="276"/>
      <c r="F29" s="262"/>
      <c r="H29" s="434" t="s">
        <v>34</v>
      </c>
      <c r="I29" s="435"/>
      <c r="J29" s="292">
        <v>-352615.67276000004</v>
      </c>
      <c r="K29" s="4" t="s">
        <v>27</v>
      </c>
    </row>
    <row r="30" spans="2:11" ht="14.4">
      <c r="B30" s="260">
        <v>4</v>
      </c>
      <c r="C30" s="261" t="s">
        <v>447</v>
      </c>
      <c r="D30" s="357">
        <v>59</v>
      </c>
      <c r="E30" s="276"/>
      <c r="F30" s="262"/>
    </row>
    <row r="31" spans="2:11" ht="14.4">
      <c r="B31" s="260">
        <v>5</v>
      </c>
      <c r="C31" s="261" t="s">
        <v>448</v>
      </c>
      <c r="D31" s="357">
        <v>23425</v>
      </c>
      <c r="E31" s="276"/>
      <c r="F31" s="262"/>
    </row>
    <row r="32" spans="2:11" ht="14.4">
      <c r="B32" s="260">
        <v>6</v>
      </c>
      <c r="C32" s="269" t="s">
        <v>180</v>
      </c>
      <c r="D32" s="357">
        <v>100125</v>
      </c>
      <c r="E32" s="276"/>
      <c r="F32" s="262"/>
    </row>
    <row r="33" spans="2:6" ht="14.4">
      <c r="B33" s="260">
        <v>7</v>
      </c>
      <c r="C33" s="261" t="s">
        <v>181</v>
      </c>
      <c r="D33" s="357">
        <f>143350700.98/1000</f>
        <v>143350.70097999999</v>
      </c>
      <c r="E33" s="276"/>
      <c r="F33" s="262"/>
    </row>
    <row r="34" spans="2:6" ht="14.4">
      <c r="B34" s="260">
        <v>8</v>
      </c>
      <c r="C34" s="261" t="s">
        <v>449</v>
      </c>
      <c r="D34" s="357">
        <v>72037</v>
      </c>
      <c r="E34" s="276"/>
      <c r="F34" s="262"/>
    </row>
    <row r="35" spans="2:6" ht="15" thickBot="1">
      <c r="B35" s="265" t="s">
        <v>5</v>
      </c>
      <c r="C35" s="266" t="s">
        <v>178</v>
      </c>
      <c r="D35" s="406">
        <f>SUM(D27:D34)</f>
        <v>3855065.7009800002</v>
      </c>
      <c r="E35" s="277"/>
      <c r="F35" s="267"/>
    </row>
    <row r="36" spans="2:6" ht="16.7" customHeight="1" thickBot="1">
      <c r="B36" s="438" t="s">
        <v>179</v>
      </c>
      <c r="C36" s="439"/>
      <c r="D36" s="439"/>
      <c r="E36" s="439"/>
      <c r="F36" s="440"/>
    </row>
    <row r="37" spans="2:6" ht="14.4">
      <c r="B37" s="268">
        <v>1</v>
      </c>
      <c r="C37" s="269"/>
      <c r="D37" s="269"/>
      <c r="E37" s="279"/>
      <c r="F37" s="270"/>
    </row>
    <row r="38" spans="2:6" ht="14.4">
      <c r="B38" s="260">
        <v>2</v>
      </c>
      <c r="C38" s="264"/>
      <c r="D38" s="261"/>
      <c r="E38" s="276"/>
      <c r="F38" s="262"/>
    </row>
    <row r="39" spans="2:6" ht="14.4">
      <c r="B39" s="260">
        <v>3</v>
      </c>
      <c r="C39" s="264"/>
      <c r="D39" s="261"/>
      <c r="E39" s="276"/>
      <c r="F39" s="262"/>
    </row>
    <row r="40" spans="2:6" ht="14.4">
      <c r="B40" s="260"/>
      <c r="C40" s="261"/>
      <c r="D40" s="261"/>
      <c r="E40" s="276"/>
      <c r="F40" s="262"/>
    </row>
    <row r="41" spans="2:6" ht="15" thickBot="1">
      <c r="B41" s="271" t="s">
        <v>5</v>
      </c>
      <c r="C41" s="272" t="s">
        <v>182</v>
      </c>
      <c r="D41" s="273"/>
      <c r="E41" s="280"/>
      <c r="F41" s="274"/>
    </row>
    <row r="43" spans="2:6" ht="77.900000000000006" customHeight="1">
      <c r="B43" s="436" t="s">
        <v>404</v>
      </c>
      <c r="C43" s="436"/>
      <c r="D43" s="436"/>
      <c r="E43" s="436"/>
      <c r="F43" s="436"/>
    </row>
    <row r="44" spans="2:6" ht="9.65" customHeight="1"/>
    <row r="45" spans="2:6" ht="28.4" customHeight="1">
      <c r="B45" s="436" t="s">
        <v>183</v>
      </c>
      <c r="C45" s="436"/>
      <c r="D45" s="436"/>
      <c r="E45" s="436"/>
      <c r="F45" s="436"/>
    </row>
  </sheetData>
  <mergeCells count="8">
    <mergeCell ref="H28:I28"/>
    <mergeCell ref="H29:I29"/>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56"/>
  <sheetViews>
    <sheetView showGridLines="0" topLeftCell="A25" zoomScaleNormal="100" workbookViewId="0">
      <selection activeCell="D29" sqref="D29"/>
    </sheetView>
  </sheetViews>
  <sheetFormatPr defaultColWidth="11" defaultRowHeight="12.7"/>
  <cols>
    <col min="1" max="1" width="3.69921875" style="4" customWidth="1"/>
    <col min="2" max="2" width="7.69921875" style="4" customWidth="1"/>
    <col min="3" max="3" width="82.8984375" style="4" customWidth="1"/>
    <col min="4" max="4" width="49.59765625" style="4" customWidth="1"/>
    <col min="5" max="5" width="32.8984375" style="4" customWidth="1"/>
    <col min="6" max="6" width="24" style="4" customWidth="1"/>
    <col min="7" max="16384" width="11" style="4"/>
  </cols>
  <sheetData>
    <row r="1" spans="2:6" ht="10.4" customHeight="1"/>
    <row r="2" spans="2:6" ht="16.149999999999999">
      <c r="B2" s="70" t="str">
        <f>+Summary!B2</f>
        <v>AKCENTA CZ a.s.</v>
      </c>
      <c r="D2" s="240" t="s">
        <v>254</v>
      </c>
    </row>
    <row r="3" spans="2:6" ht="10.4" customHeight="1"/>
    <row r="4" spans="2:6" ht="16.149999999999999">
      <c r="B4" s="39" t="s">
        <v>186</v>
      </c>
      <c r="C4" s="45"/>
      <c r="D4" s="41"/>
      <c r="E4"/>
    </row>
    <row r="5" spans="2:6" ht="38.200000000000003" customHeight="1">
      <c r="B5" s="422" t="s">
        <v>117</v>
      </c>
      <c r="C5" s="447"/>
      <c r="D5" s="447"/>
      <c r="E5"/>
    </row>
    <row r="6" spans="2:6" ht="16.45" customHeight="1">
      <c r="B6" s="158" t="s">
        <v>391</v>
      </c>
      <c r="C6" s="14"/>
      <c r="E6" s="64"/>
    </row>
    <row r="7" spans="2:6" ht="16.45" customHeight="1">
      <c r="B7" s="37" t="s">
        <v>91</v>
      </c>
      <c r="C7" s="38"/>
      <c r="D7" s="289">
        <f>'IF RM1'!D7</f>
        <v>44926</v>
      </c>
    </row>
    <row r="8" spans="2:6" ht="16.45" customHeight="1" thickBot="1">
      <c r="B8" s="410"/>
      <c r="C8" s="411"/>
      <c r="D8" s="412"/>
    </row>
    <row r="9" spans="2:6" ht="15" thickBot="1">
      <c r="C9"/>
      <c r="D9" s="407" t="s">
        <v>0</v>
      </c>
      <c r="E9" s="407" t="s">
        <v>450</v>
      </c>
      <c r="F9" s="407" t="s">
        <v>2</v>
      </c>
    </row>
    <row r="10" spans="2:6" ht="15" thickBot="1">
      <c r="C10"/>
      <c r="D10" s="407" t="s">
        <v>453</v>
      </c>
      <c r="E10" s="407" t="s">
        <v>454</v>
      </c>
      <c r="F10" s="407" t="s">
        <v>455</v>
      </c>
    </row>
    <row r="11" spans="2:6" ht="16.7" thickBot="1">
      <c r="B11" s="408"/>
      <c r="C11" s="403" t="s">
        <v>451</v>
      </c>
      <c r="D11" s="409" t="s">
        <v>452</v>
      </c>
      <c r="E11" s="409" t="s">
        <v>452</v>
      </c>
      <c r="F11" s="409" t="s">
        <v>452</v>
      </c>
    </row>
    <row r="12" spans="2:6" ht="14.4">
      <c r="B12" s="90">
        <v>1</v>
      </c>
      <c r="C12" s="96" t="s">
        <v>187</v>
      </c>
      <c r="D12" s="366" t="s">
        <v>30</v>
      </c>
      <c r="E12" s="360" t="s">
        <v>209</v>
      </c>
      <c r="F12" s="360" t="s">
        <v>209</v>
      </c>
    </row>
    <row r="13" spans="2:6" ht="14.4">
      <c r="B13" s="92">
        <v>2</v>
      </c>
      <c r="C13" s="2" t="s">
        <v>188</v>
      </c>
      <c r="D13" s="367" t="s">
        <v>189</v>
      </c>
      <c r="E13" s="360" t="s">
        <v>209</v>
      </c>
      <c r="F13" s="360" t="s">
        <v>209</v>
      </c>
    </row>
    <row r="14" spans="2:6" ht="14.4">
      <c r="B14" s="92">
        <v>3</v>
      </c>
      <c r="C14" s="2" t="s">
        <v>190</v>
      </c>
      <c r="D14" s="367" t="s">
        <v>191</v>
      </c>
      <c r="E14" s="360" t="s">
        <v>209</v>
      </c>
      <c r="F14" s="360" t="s">
        <v>209</v>
      </c>
    </row>
    <row r="15" spans="2:6" ht="14.4">
      <c r="B15" s="92">
        <v>4</v>
      </c>
      <c r="C15" s="2" t="s">
        <v>192</v>
      </c>
      <c r="D15" s="367" t="s">
        <v>193</v>
      </c>
      <c r="E15" s="360" t="s">
        <v>209</v>
      </c>
      <c r="F15" s="360" t="s">
        <v>209</v>
      </c>
    </row>
    <row r="16" spans="2:6" ht="14.4">
      <c r="B16" s="321">
        <v>5</v>
      </c>
      <c r="C16" s="319" t="s">
        <v>194</v>
      </c>
      <c r="D16" s="360" t="s">
        <v>195</v>
      </c>
      <c r="E16" s="360" t="s">
        <v>209</v>
      </c>
      <c r="F16" s="360" t="s">
        <v>209</v>
      </c>
    </row>
    <row r="17" spans="2:6" ht="14.4">
      <c r="B17" s="321">
        <v>6</v>
      </c>
      <c r="C17" s="320" t="s">
        <v>196</v>
      </c>
      <c r="D17" s="360" t="s">
        <v>198</v>
      </c>
      <c r="E17" s="360" t="s">
        <v>209</v>
      </c>
      <c r="F17" s="360" t="s">
        <v>209</v>
      </c>
    </row>
    <row r="18" spans="2:6" ht="14.4">
      <c r="B18" s="321">
        <v>7</v>
      </c>
      <c r="C18" s="320" t="s">
        <v>197</v>
      </c>
      <c r="D18" s="360" t="s">
        <v>199</v>
      </c>
      <c r="E18" s="360" t="s">
        <v>209</v>
      </c>
      <c r="F18" s="360" t="s">
        <v>209</v>
      </c>
    </row>
    <row r="19" spans="2:6" ht="14.4">
      <c r="B19" s="321">
        <v>8</v>
      </c>
      <c r="C19" s="320" t="s">
        <v>200</v>
      </c>
      <c r="D19" s="360" t="s">
        <v>199</v>
      </c>
      <c r="E19" s="360" t="s">
        <v>209</v>
      </c>
      <c r="F19" s="360" t="s">
        <v>209</v>
      </c>
    </row>
    <row r="20" spans="2:6" ht="14.4">
      <c r="B20" s="321">
        <v>9</v>
      </c>
      <c r="C20" s="320" t="s">
        <v>201</v>
      </c>
      <c r="D20" s="368" t="s">
        <v>202</v>
      </c>
      <c r="E20" s="360" t="s">
        <v>209</v>
      </c>
      <c r="F20" s="360" t="s">
        <v>209</v>
      </c>
    </row>
    <row r="21" spans="2:6" ht="14.4">
      <c r="B21" s="321">
        <v>10</v>
      </c>
      <c r="C21" s="320" t="s">
        <v>203</v>
      </c>
      <c r="D21" s="367" t="s">
        <v>204</v>
      </c>
      <c r="E21" s="360" t="s">
        <v>209</v>
      </c>
      <c r="F21" s="360" t="s">
        <v>209</v>
      </c>
    </row>
    <row r="22" spans="2:6" ht="14.4">
      <c r="B22" s="321">
        <v>11</v>
      </c>
      <c r="C22" s="320" t="s">
        <v>205</v>
      </c>
      <c r="D22" s="369">
        <v>35597</v>
      </c>
      <c r="E22" s="360" t="s">
        <v>209</v>
      </c>
      <c r="F22" s="360" t="s">
        <v>209</v>
      </c>
    </row>
    <row r="23" spans="2:6" ht="14.4">
      <c r="B23" s="92">
        <v>12</v>
      </c>
      <c r="C23" s="2" t="s">
        <v>206</v>
      </c>
      <c r="D23" s="370">
        <f>D22</f>
        <v>35597</v>
      </c>
      <c r="E23" s="360" t="s">
        <v>209</v>
      </c>
      <c r="F23" s="360" t="s">
        <v>209</v>
      </c>
    </row>
    <row r="24" spans="2:6" ht="14.4">
      <c r="B24" s="92">
        <v>13</v>
      </c>
      <c r="C24" s="2" t="s">
        <v>207</v>
      </c>
      <c r="D24" s="360" t="s">
        <v>209</v>
      </c>
      <c r="E24" s="360" t="s">
        <v>209</v>
      </c>
      <c r="F24" s="360" t="s">
        <v>209</v>
      </c>
    </row>
    <row r="25" spans="2:6" ht="14.4">
      <c r="B25" s="92">
        <v>14</v>
      </c>
      <c r="C25" s="2" t="s">
        <v>208</v>
      </c>
      <c r="D25" s="360" t="s">
        <v>209</v>
      </c>
      <c r="E25" s="360" t="s">
        <v>209</v>
      </c>
      <c r="F25" s="360" t="s">
        <v>209</v>
      </c>
    </row>
    <row r="26" spans="2:6" ht="14.4">
      <c r="B26" s="92">
        <v>15</v>
      </c>
      <c r="C26" s="2" t="s">
        <v>210</v>
      </c>
      <c r="D26" s="360" t="s">
        <v>209</v>
      </c>
      <c r="E26" s="360" t="s">
        <v>209</v>
      </c>
      <c r="F26" s="360" t="s">
        <v>209</v>
      </c>
    </row>
    <row r="27" spans="2:6" ht="14.4">
      <c r="B27" s="92">
        <v>16</v>
      </c>
      <c r="C27" s="2" t="s">
        <v>211</v>
      </c>
      <c r="D27" s="360" t="s">
        <v>209</v>
      </c>
      <c r="E27" s="360" t="s">
        <v>209</v>
      </c>
      <c r="F27" s="360" t="s">
        <v>209</v>
      </c>
    </row>
    <row r="28" spans="2:6" ht="14.4">
      <c r="B28" s="92"/>
      <c r="C28" s="7" t="s">
        <v>212</v>
      </c>
      <c r="D28" s="360" t="s">
        <v>209</v>
      </c>
      <c r="E28" s="360" t="s">
        <v>209</v>
      </c>
      <c r="F28" s="360" t="s">
        <v>209</v>
      </c>
    </row>
    <row r="29" spans="2:6" ht="14.4">
      <c r="B29" s="92">
        <v>17</v>
      </c>
      <c r="C29" s="2" t="s">
        <v>213</v>
      </c>
      <c r="D29" s="360" t="s">
        <v>456</v>
      </c>
      <c r="E29" s="360" t="s">
        <v>209</v>
      </c>
      <c r="F29" s="360" t="s">
        <v>209</v>
      </c>
    </row>
    <row r="30" spans="2:6" ht="14.4">
      <c r="B30" s="92">
        <v>18</v>
      </c>
      <c r="C30" s="2" t="s">
        <v>214</v>
      </c>
      <c r="D30" s="360" t="s">
        <v>209</v>
      </c>
      <c r="E30" s="360" t="s">
        <v>209</v>
      </c>
      <c r="F30" s="360" t="s">
        <v>209</v>
      </c>
    </row>
    <row r="31" spans="2:6" ht="14.4">
      <c r="B31" s="92">
        <v>19</v>
      </c>
      <c r="C31" s="2" t="s">
        <v>215</v>
      </c>
      <c r="D31" s="360" t="s">
        <v>209</v>
      </c>
      <c r="E31" s="360" t="s">
        <v>209</v>
      </c>
      <c r="F31" s="360" t="s">
        <v>209</v>
      </c>
    </row>
    <row r="32" spans="2:6" ht="14.4">
      <c r="B32" s="92">
        <v>20</v>
      </c>
      <c r="C32" s="2" t="s">
        <v>216</v>
      </c>
      <c r="D32" s="360" t="s">
        <v>209</v>
      </c>
      <c r="E32" s="360" t="s">
        <v>209</v>
      </c>
      <c r="F32" s="360" t="s">
        <v>209</v>
      </c>
    </row>
    <row r="33" spans="2:6" ht="14.4">
      <c r="B33" s="92">
        <v>21</v>
      </c>
      <c r="C33" s="2" t="s">
        <v>217</v>
      </c>
      <c r="D33" s="360" t="s">
        <v>209</v>
      </c>
      <c r="E33" s="360" t="s">
        <v>209</v>
      </c>
      <c r="F33" s="360" t="s">
        <v>209</v>
      </c>
    </row>
    <row r="34" spans="2:6" ht="14.4">
      <c r="B34" s="92">
        <v>22</v>
      </c>
      <c r="C34" s="2" t="s">
        <v>218</v>
      </c>
      <c r="D34" s="360" t="s">
        <v>209</v>
      </c>
      <c r="E34" s="360" t="s">
        <v>209</v>
      </c>
      <c r="F34" s="360" t="s">
        <v>209</v>
      </c>
    </row>
    <row r="35" spans="2:6" ht="14.4">
      <c r="B35" s="92">
        <v>23</v>
      </c>
      <c r="C35" s="2" t="s">
        <v>219</v>
      </c>
      <c r="D35" s="360" t="s">
        <v>209</v>
      </c>
      <c r="E35" s="360" t="s">
        <v>209</v>
      </c>
      <c r="F35" s="360" t="s">
        <v>209</v>
      </c>
    </row>
    <row r="36" spans="2:6" ht="14.4">
      <c r="B36" s="92">
        <v>24</v>
      </c>
      <c r="C36" s="2" t="s">
        <v>220</v>
      </c>
      <c r="D36" s="360" t="s">
        <v>209</v>
      </c>
      <c r="E36" s="360" t="s">
        <v>209</v>
      </c>
      <c r="F36" s="360" t="s">
        <v>209</v>
      </c>
    </row>
    <row r="37" spans="2:6" ht="14.4">
      <c r="B37" s="92">
        <v>25</v>
      </c>
      <c r="C37" s="2" t="s">
        <v>221</v>
      </c>
      <c r="D37" s="360" t="s">
        <v>209</v>
      </c>
      <c r="E37" s="360" t="s">
        <v>209</v>
      </c>
      <c r="F37" s="360" t="s">
        <v>209</v>
      </c>
    </row>
    <row r="38" spans="2:6" ht="14.4">
      <c r="B38" s="92">
        <v>26</v>
      </c>
      <c r="C38" s="2" t="s">
        <v>222</v>
      </c>
      <c r="D38" s="360" t="s">
        <v>209</v>
      </c>
      <c r="E38" s="360" t="s">
        <v>209</v>
      </c>
      <c r="F38" s="360" t="s">
        <v>209</v>
      </c>
    </row>
    <row r="39" spans="2:6" ht="14.4">
      <c r="B39" s="92">
        <v>27</v>
      </c>
      <c r="C39" s="2" t="s">
        <v>223</v>
      </c>
      <c r="D39" s="360" t="s">
        <v>209</v>
      </c>
      <c r="E39" s="360" t="s">
        <v>209</v>
      </c>
      <c r="F39" s="360" t="s">
        <v>209</v>
      </c>
    </row>
    <row r="40" spans="2:6" ht="14.4">
      <c r="B40" s="92">
        <v>28</v>
      </c>
      <c r="C40" s="2" t="s">
        <v>224</v>
      </c>
      <c r="D40" s="360" t="s">
        <v>209</v>
      </c>
      <c r="E40" s="360" t="s">
        <v>209</v>
      </c>
      <c r="F40" s="360" t="s">
        <v>209</v>
      </c>
    </row>
    <row r="41" spans="2:6" ht="14.4">
      <c r="B41" s="92">
        <v>29</v>
      </c>
      <c r="C41" s="2" t="s">
        <v>225</v>
      </c>
      <c r="D41" s="360" t="s">
        <v>209</v>
      </c>
      <c r="E41" s="360" t="s">
        <v>209</v>
      </c>
      <c r="F41" s="360" t="s">
        <v>209</v>
      </c>
    </row>
    <row r="42" spans="2:6" ht="14.4">
      <c r="B42" s="92">
        <v>30</v>
      </c>
      <c r="C42" s="2" t="s">
        <v>226</v>
      </c>
      <c r="D42" s="360" t="s">
        <v>209</v>
      </c>
      <c r="E42" s="360" t="s">
        <v>209</v>
      </c>
      <c r="F42" s="360" t="s">
        <v>209</v>
      </c>
    </row>
    <row r="43" spans="2:6" ht="14.4">
      <c r="B43" s="92">
        <v>31</v>
      </c>
      <c r="C43" s="2" t="s">
        <v>227</v>
      </c>
      <c r="D43" s="360" t="s">
        <v>209</v>
      </c>
      <c r="E43" s="360" t="s">
        <v>209</v>
      </c>
      <c r="F43" s="360" t="s">
        <v>209</v>
      </c>
    </row>
    <row r="44" spans="2:6" ht="14.4">
      <c r="B44" s="92">
        <v>32</v>
      </c>
      <c r="C44" s="2" t="s">
        <v>228</v>
      </c>
      <c r="D44" s="360" t="s">
        <v>209</v>
      </c>
      <c r="E44" s="360" t="s">
        <v>209</v>
      </c>
      <c r="F44" s="360" t="s">
        <v>209</v>
      </c>
    </row>
    <row r="45" spans="2:6" ht="14.4">
      <c r="B45" s="92">
        <v>33</v>
      </c>
      <c r="C45" s="2" t="s">
        <v>229</v>
      </c>
      <c r="D45" s="360" t="s">
        <v>209</v>
      </c>
      <c r="E45" s="360" t="s">
        <v>209</v>
      </c>
      <c r="F45" s="360" t="s">
        <v>209</v>
      </c>
    </row>
    <row r="46" spans="2:6" ht="14.4">
      <c r="B46" s="92">
        <v>34</v>
      </c>
      <c r="C46" s="2" t="s">
        <v>230</v>
      </c>
      <c r="D46" s="360" t="s">
        <v>209</v>
      </c>
      <c r="E46" s="360" t="s">
        <v>209</v>
      </c>
      <c r="F46" s="360" t="s">
        <v>209</v>
      </c>
    </row>
    <row r="47" spans="2:6" ht="14.4">
      <c r="B47" s="92">
        <v>35</v>
      </c>
      <c r="C47" s="2" t="s">
        <v>231</v>
      </c>
      <c r="D47" s="360" t="s">
        <v>209</v>
      </c>
      <c r="E47" s="360" t="s">
        <v>209</v>
      </c>
      <c r="F47" s="360" t="s">
        <v>209</v>
      </c>
    </row>
    <row r="48" spans="2:6" ht="14.4">
      <c r="B48" s="92">
        <v>36</v>
      </c>
      <c r="C48" s="8" t="s">
        <v>232</v>
      </c>
      <c r="D48" s="360" t="s">
        <v>209</v>
      </c>
      <c r="E48" s="360" t="s">
        <v>209</v>
      </c>
      <c r="F48" s="360" t="s">
        <v>209</v>
      </c>
    </row>
    <row r="49" spans="2:6" ht="14.4">
      <c r="B49" s="92">
        <v>37</v>
      </c>
      <c r="C49" s="2" t="s">
        <v>233</v>
      </c>
      <c r="D49" s="360" t="s">
        <v>209</v>
      </c>
      <c r="E49" s="360" t="s">
        <v>209</v>
      </c>
      <c r="F49" s="360" t="s">
        <v>209</v>
      </c>
    </row>
    <row r="50" spans="2:6" ht="14.4">
      <c r="B50" s="92">
        <v>38</v>
      </c>
      <c r="C50" s="8" t="s">
        <v>234</v>
      </c>
      <c r="D50" s="360" t="s">
        <v>209</v>
      </c>
      <c r="E50" s="360" t="s">
        <v>209</v>
      </c>
      <c r="F50" s="360" t="s">
        <v>209</v>
      </c>
    </row>
    <row r="51" spans="2:6" ht="13.4" customHeight="1">
      <c r="B51" s="441" t="s">
        <v>235</v>
      </c>
      <c r="C51" s="442"/>
      <c r="D51" s="443"/>
    </row>
    <row r="52" spans="2:6" ht="13.4" customHeight="1" thickBot="1">
      <c r="B52" s="444"/>
      <c r="C52" s="445"/>
      <c r="D52" s="446"/>
    </row>
    <row r="55" spans="2:6">
      <c r="B55" s="4" t="s">
        <v>405</v>
      </c>
    </row>
    <row r="56" spans="2:6">
      <c r="B56" s="4" t="s">
        <v>236</v>
      </c>
    </row>
  </sheetData>
  <mergeCells count="2">
    <mergeCell ref="B51:D52"/>
    <mergeCell ref="B5:D5"/>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8"/>
  <sheetViews>
    <sheetView showGridLines="0" workbookViewId="0"/>
  </sheetViews>
  <sheetFormatPr defaultRowHeight="14.4"/>
  <cols>
    <col min="1" max="1" width="3.69921875" customWidth="1"/>
    <col min="3" max="3" width="50.8984375" customWidth="1"/>
    <col min="4" max="4" width="23.69921875" customWidth="1"/>
    <col min="5" max="5" width="8.09765625" customWidth="1"/>
    <col min="7" max="7" width="35.09765625" customWidth="1"/>
  </cols>
  <sheetData>
    <row r="1" spans="2:7" ht="10.4" customHeight="1"/>
    <row r="2" spans="2:7" ht="16.149999999999999">
      <c r="B2" s="70" t="str">
        <f>+Summary!B2</f>
        <v>AKCENTA CZ a.s.</v>
      </c>
      <c r="D2" s="240" t="s">
        <v>254</v>
      </c>
    </row>
    <row r="3" spans="2:7" ht="10.4" customHeight="1"/>
    <row r="4" spans="2:7" ht="16.149999999999999">
      <c r="B4" s="235" t="s">
        <v>237</v>
      </c>
      <c r="C4" s="284"/>
      <c r="D4" s="285"/>
      <c r="E4" s="56"/>
    </row>
    <row r="5" spans="2:7" ht="16.45" customHeight="1">
      <c r="B5" s="158" t="s">
        <v>97</v>
      </c>
      <c r="C5" s="158"/>
      <c r="D5" s="158"/>
    </row>
    <row r="6" spans="2:7" ht="16.45" customHeight="1">
      <c r="B6" s="158" t="s">
        <v>391</v>
      </c>
    </row>
    <row r="7" spans="2:7" ht="16.45" customHeight="1">
      <c r="B7" s="37" t="s">
        <v>91</v>
      </c>
      <c r="C7" s="38"/>
      <c r="D7" s="289">
        <f>'IF RM1'!D7</f>
        <v>44926</v>
      </c>
      <c r="G7" s="63"/>
    </row>
    <row r="8" spans="2:7">
      <c r="B8" s="13"/>
    </row>
    <row r="9" spans="2:7">
      <c r="B9" s="13"/>
    </row>
    <row r="10" spans="2:7" ht="15" thickBot="1">
      <c r="D10" s="82" t="s">
        <v>118</v>
      </c>
    </row>
    <row r="11" spans="2:7" ht="29.95" customHeight="1" thickBot="1">
      <c r="B11" s="110"/>
      <c r="C11" s="111" t="s">
        <v>11</v>
      </c>
      <c r="D11" s="112" t="s">
        <v>119</v>
      </c>
    </row>
    <row r="12" spans="2:7">
      <c r="B12" s="148">
        <v>1</v>
      </c>
      <c r="C12" s="149" t="s">
        <v>238</v>
      </c>
      <c r="D12" s="371">
        <v>18086250</v>
      </c>
    </row>
    <row r="13" spans="2:7">
      <c r="B13" s="150">
        <v>2</v>
      </c>
      <c r="C13" s="151" t="s">
        <v>239</v>
      </c>
      <c r="D13" s="372">
        <v>50057057.642500006</v>
      </c>
    </row>
    <row r="14" spans="2:7" ht="15" thickBot="1">
      <c r="B14" s="152">
        <v>3</v>
      </c>
      <c r="C14" s="153" t="s">
        <v>240</v>
      </c>
      <c r="D14" s="373">
        <f>D16+D17+D18</f>
        <v>21829428.200000003</v>
      </c>
    </row>
    <row r="15" spans="2:7" ht="15" thickBot="1">
      <c r="B15" s="113"/>
      <c r="C15" s="448" t="s">
        <v>241</v>
      </c>
      <c r="D15" s="449"/>
    </row>
    <row r="16" spans="2:7">
      <c r="B16" s="154">
        <v>4</v>
      </c>
      <c r="C16" s="155" t="s">
        <v>242</v>
      </c>
      <c r="D16" s="374">
        <v>422947.22</v>
      </c>
    </row>
    <row r="17" spans="2:4">
      <c r="B17" s="150">
        <v>5</v>
      </c>
      <c r="C17" s="151" t="s">
        <v>243</v>
      </c>
      <c r="D17" s="372">
        <v>8706252.4900000002</v>
      </c>
    </row>
    <row r="18" spans="2:4" ht="15" thickBot="1">
      <c r="B18" s="156">
        <v>6</v>
      </c>
      <c r="C18" s="157" t="s">
        <v>244</v>
      </c>
      <c r="D18" s="375">
        <v>12700228.49</v>
      </c>
    </row>
  </sheetData>
  <mergeCells count="1">
    <mergeCell ref="C15:D15"/>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Summary</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Sedliský Lukáš</cp:lastModifiedBy>
  <cp:lastPrinted>2022-01-24T18:19:22Z</cp:lastPrinted>
  <dcterms:created xsi:type="dcterms:W3CDTF">2021-08-25T10:20:42Z</dcterms:created>
  <dcterms:modified xsi:type="dcterms:W3CDTF">2023-05-16T09:26:20Z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